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Annexes" sheetId="1" r:id="rId1"/>
  </sheets>
  <definedNames>
    <definedName name="TA">'Annexes'!#REF!</definedName>
    <definedName name="TA2">'Annexes'!#REF!</definedName>
    <definedName name="TIS">'Annexes'!#REF!</definedName>
  </definedNames>
  <calcPr fullCalcOnLoad="1"/>
</workbook>
</file>

<file path=xl/sharedStrings.xml><?xml version="1.0" encoding="utf-8"?>
<sst xmlns="http://schemas.openxmlformats.org/spreadsheetml/2006/main" count="40" uniqueCount="32">
  <si>
    <t>Exercices</t>
  </si>
  <si>
    <t>Nombre d'unités vendues</t>
  </si>
  <si>
    <t>Chiffre d'affaires</t>
  </si>
  <si>
    <t>Excédent brut d'exploitation (E.B.E.)</t>
  </si>
  <si>
    <t>Dotations aux amortissements</t>
  </si>
  <si>
    <t>Impôt sur les sociétés (IS)</t>
  </si>
  <si>
    <t>Encaissements</t>
  </si>
  <si>
    <t>Récupération du BFRE</t>
  </si>
  <si>
    <t>Valeur résiduelle des immobilisations</t>
  </si>
  <si>
    <t>Décaissements</t>
  </si>
  <si>
    <t>Immobilisations</t>
  </si>
  <si>
    <t>Augmentation du BFRE</t>
  </si>
  <si>
    <t>Prix de vente unitaire</t>
  </si>
  <si>
    <t>Charges variables décaissées</t>
  </si>
  <si>
    <t>Charges fixes décaissées</t>
  </si>
  <si>
    <t>jours</t>
  </si>
  <si>
    <t>mois</t>
  </si>
  <si>
    <t>Charges variables unitaires</t>
  </si>
  <si>
    <t>Total</t>
  </si>
  <si>
    <t xml:space="preserve">Capacité d'Autofinancement </t>
  </si>
  <si>
    <t>Résultat avant impôt</t>
  </si>
  <si>
    <t>Résultat net après impôt</t>
  </si>
  <si>
    <t>Société DOLUS - Tableaux de résultat prévisionnels du projet en K€</t>
  </si>
  <si>
    <t>Société DOLUS - Tableau des flux de trésorerie générés par le projet  en K€</t>
  </si>
  <si>
    <t>Zones de saisie =&gt;</t>
  </si>
  <si>
    <t>Flux Nets de Trésorerie</t>
  </si>
  <si>
    <t>Flux Nets de Trésorerie cumulés</t>
  </si>
  <si>
    <t>Société DOLUS - Rentabilité économique</t>
  </si>
  <si>
    <t>Valeur Actuelle Nette à 12 % =</t>
  </si>
  <si>
    <t>Taux Interne de Rentabilité =</t>
  </si>
  <si>
    <t>ans et</t>
  </si>
  <si>
    <t>Délai de Récupération du Capital Investi =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</si>
</sst>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"/>
    <numFmt numFmtId="177" formatCode="0.0"/>
    <numFmt numFmtId="178" formatCode="0.000"/>
    <numFmt numFmtId="179" formatCode="0.0000"/>
  </numFmts>
  <fonts count="4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27" borderId="13" xfId="0" applyFont="1" applyFill="1" applyBorder="1" applyAlignment="1">
      <alignment/>
    </xf>
    <xf numFmtId="0" fontId="5" fillId="10" borderId="14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10" borderId="18" xfId="0" applyFont="1" applyFill="1" applyBorder="1" applyAlignment="1">
      <alignment horizontal="center"/>
    </xf>
    <xf numFmtId="4" fontId="8" fillId="0" borderId="19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2" borderId="18" xfId="0" applyNumberFormat="1" applyFont="1" applyFill="1" applyBorder="1" applyAlignment="1">
      <alignment vertical="center"/>
    </xf>
    <xf numFmtId="4" fontId="5" fillId="2" borderId="18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5" fillId="2" borderId="13" xfId="0" applyNumberFormat="1" applyFont="1" applyFill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5" fillId="2" borderId="13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0" fontId="5" fillId="10" borderId="21" xfId="0" applyFont="1" applyFill="1" applyBorder="1" applyAlignment="1">
      <alignment horizontal="center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5" fillId="2" borderId="21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/>
    </xf>
    <xf numFmtId="4" fontId="5" fillId="2" borderId="24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5" fillId="2" borderId="26" xfId="0" applyNumberFormat="1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10" fontId="7" fillId="13" borderId="28" xfId="0" applyNumberFormat="1" applyFont="1" applyFill="1" applyBorder="1" applyAlignment="1">
      <alignment horizontal="center"/>
    </xf>
    <xf numFmtId="4" fontId="7" fillId="13" borderId="29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/>
    </xf>
    <xf numFmtId="4" fontId="5" fillId="3" borderId="22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8" borderId="30" xfId="0" applyFont="1" applyFill="1" applyBorder="1" applyAlignment="1">
      <alignment horizontal="right"/>
    </xf>
    <xf numFmtId="0" fontId="5" fillId="8" borderId="31" xfId="0" applyFont="1" applyFill="1" applyBorder="1" applyAlignment="1">
      <alignment horizontal="right"/>
    </xf>
    <xf numFmtId="0" fontId="5" fillId="8" borderId="32" xfId="0" applyFont="1" applyFill="1" applyBorder="1" applyAlignment="1">
      <alignment horizontal="right"/>
    </xf>
    <xf numFmtId="177" fontId="7" fillId="13" borderId="33" xfId="0" applyNumberFormat="1" applyFont="1" applyFill="1" applyBorder="1" applyAlignment="1">
      <alignment horizontal="center"/>
    </xf>
    <xf numFmtId="177" fontId="7" fillId="13" borderId="34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2" fillId="13" borderId="35" xfId="0" applyFont="1" applyFill="1" applyBorder="1" applyAlignment="1">
      <alignment horizontal="center"/>
    </xf>
    <xf numFmtId="0" fontId="42" fillId="13" borderId="36" xfId="0" applyFont="1" applyFill="1" applyBorder="1" applyAlignment="1">
      <alignment horizontal="center"/>
    </xf>
    <xf numFmtId="0" fontId="5" fillId="13" borderId="33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8" fillId="27" borderId="19" xfId="0" applyNumberFormat="1" applyFont="1" applyFill="1" applyBorder="1" applyAlignment="1" applyProtection="1">
      <alignment/>
      <protection locked="0"/>
    </xf>
    <xf numFmtId="4" fontId="8" fillId="27" borderId="15" xfId="0" applyNumberFormat="1" applyFont="1" applyFill="1" applyBorder="1" applyAlignment="1" applyProtection="1">
      <alignment/>
      <protection locked="0"/>
    </xf>
    <xf numFmtId="4" fontId="8" fillId="27" borderId="22" xfId="0" applyNumberFormat="1" applyFont="1" applyFill="1" applyBorder="1" applyAlignment="1" applyProtection="1">
      <alignment/>
      <protection locked="0"/>
    </xf>
    <xf numFmtId="4" fontId="8" fillId="27" borderId="20" xfId="0" applyNumberFormat="1" applyFont="1" applyFill="1" applyBorder="1" applyAlignment="1" applyProtection="1">
      <alignment/>
      <protection locked="0"/>
    </xf>
    <xf numFmtId="4" fontId="8" fillId="27" borderId="16" xfId="0" applyNumberFormat="1" applyFont="1" applyFill="1" applyBorder="1" applyAlignment="1" applyProtection="1">
      <alignment/>
      <protection locked="0"/>
    </xf>
    <xf numFmtId="4" fontId="8" fillId="27" borderId="24" xfId="0" applyNumberFormat="1" applyFont="1" applyFill="1" applyBorder="1" applyAlignment="1" applyProtection="1">
      <alignment/>
      <protection locked="0"/>
    </xf>
    <xf numFmtId="4" fontId="8" fillId="27" borderId="0" xfId="0" applyNumberFormat="1" applyFont="1" applyFill="1" applyBorder="1" applyAlignment="1" applyProtection="1">
      <alignment/>
      <protection locked="0"/>
    </xf>
    <xf numFmtId="4" fontId="8" fillId="27" borderId="17" xfId="0" applyNumberFormat="1" applyFont="1" applyFill="1" applyBorder="1" applyAlignment="1" applyProtection="1">
      <alignment/>
      <protection locked="0"/>
    </xf>
    <xf numFmtId="4" fontId="8" fillId="27" borderId="23" xfId="0" applyNumberFormat="1" applyFont="1" applyFill="1" applyBorder="1" applyAlignment="1" applyProtection="1">
      <alignment/>
      <protection locked="0"/>
    </xf>
    <xf numFmtId="4" fontId="8" fillId="27" borderId="23" xfId="0" applyNumberFormat="1" applyFont="1" applyFill="1" applyBorder="1" applyAlignment="1" applyProtection="1">
      <alignment/>
      <protection locked="0"/>
    </xf>
    <xf numFmtId="4" fontId="8" fillId="27" borderId="24" xfId="0" applyNumberFormat="1" applyFont="1" applyFill="1" applyBorder="1" applyAlignment="1" applyProtection="1">
      <alignment/>
      <protection locked="0"/>
    </xf>
    <xf numFmtId="4" fontId="8" fillId="27" borderId="17" xfId="0" applyNumberFormat="1" applyFont="1" applyFill="1" applyBorder="1" applyAlignment="1" applyProtection="1">
      <alignment/>
      <protection locked="0"/>
    </xf>
    <xf numFmtId="4" fontId="8" fillId="27" borderId="26" xfId="0" applyNumberFormat="1" applyFont="1" applyFill="1" applyBorder="1" applyAlignment="1" applyProtection="1">
      <alignment/>
      <protection locked="0"/>
    </xf>
    <xf numFmtId="0" fontId="42" fillId="27" borderId="41" xfId="0" applyFont="1" applyFill="1" applyBorder="1" applyAlignment="1" applyProtection="1">
      <alignment horizontal="center"/>
      <protection locked="0"/>
    </xf>
    <xf numFmtId="0" fontId="7" fillId="27" borderId="37" xfId="0" applyFont="1" applyFill="1" applyBorder="1" applyAlignment="1" applyProtection="1">
      <alignment horizontal="center"/>
      <protection locked="0"/>
    </xf>
    <xf numFmtId="0" fontId="43" fillId="9" borderId="42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43" fillId="9" borderId="2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left"/>
    </xf>
    <xf numFmtId="0" fontId="5" fillId="8" borderId="2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8" borderId="42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5" fillId="10" borderId="42" xfId="0" applyFont="1" applyFill="1" applyBorder="1" applyAlignment="1">
      <alignment horizontal="right"/>
    </xf>
    <xf numFmtId="0" fontId="5" fillId="10" borderId="21" xfId="0" applyFont="1" applyFill="1" applyBorder="1" applyAlignment="1">
      <alignment horizontal="right"/>
    </xf>
    <xf numFmtId="0" fontId="5" fillId="0" borderId="4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8" borderId="42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tabSelected="1" zoomScalePageLayoutView="0" workbookViewId="0" topLeftCell="A1">
      <selection activeCell="H2" sqref="H2"/>
    </sheetView>
  </sheetViews>
  <sheetFormatPr defaultColWidth="12" defaultRowHeight="12.75"/>
  <cols>
    <col min="1" max="1" width="3.83203125" style="6" customWidth="1"/>
    <col min="2" max="2" width="48.83203125" style="6" customWidth="1"/>
    <col min="3" max="8" width="13.83203125" style="6" customWidth="1"/>
    <col min="9" max="16384" width="12" style="6" customWidth="1"/>
  </cols>
  <sheetData>
    <row r="1" ht="16.5" customHeight="1" thickBot="1"/>
    <row r="2" spans="7:8" ht="16.5" customHeight="1" thickBot="1">
      <c r="G2" s="2" t="s">
        <v>24</v>
      </c>
      <c r="H2" s="7"/>
    </row>
    <row r="3" ht="16.5" customHeight="1" thickBot="1"/>
    <row r="4" spans="2:9" ht="16.5" customHeight="1" thickBot="1">
      <c r="B4" s="85" t="s">
        <v>22</v>
      </c>
      <c r="C4" s="86"/>
      <c r="D4" s="86"/>
      <c r="E4" s="86"/>
      <c r="F4" s="86"/>
      <c r="G4" s="86"/>
      <c r="H4" s="87"/>
      <c r="I4" s="1"/>
    </row>
    <row r="5" spans="2:9" ht="16.5" customHeight="1" thickBot="1">
      <c r="B5" s="98" t="s">
        <v>0</v>
      </c>
      <c r="C5" s="99"/>
      <c r="D5" s="9">
        <v>0</v>
      </c>
      <c r="E5" s="16">
        <v>1</v>
      </c>
      <c r="F5" s="9">
        <v>2</v>
      </c>
      <c r="G5" s="9">
        <v>3</v>
      </c>
      <c r="H5" s="28">
        <v>4</v>
      </c>
      <c r="I5" s="1"/>
    </row>
    <row r="6" spans="2:9" ht="16.5" customHeight="1">
      <c r="B6" s="94" t="s">
        <v>1</v>
      </c>
      <c r="C6" s="95"/>
      <c r="D6" s="10"/>
      <c r="E6" s="70"/>
      <c r="F6" s="71"/>
      <c r="G6" s="71"/>
      <c r="H6" s="72"/>
      <c r="I6" s="1"/>
    </row>
    <row r="7" spans="2:9" ht="16.5" customHeight="1" thickBot="1">
      <c r="B7" s="90" t="s">
        <v>12</v>
      </c>
      <c r="C7" s="91"/>
      <c r="D7" s="11"/>
      <c r="E7" s="73"/>
      <c r="F7" s="74"/>
      <c r="G7" s="74"/>
      <c r="H7" s="75"/>
      <c r="I7" s="1"/>
    </row>
    <row r="8" spans="2:9" ht="16.5" customHeight="1">
      <c r="B8" s="94" t="s">
        <v>2</v>
      </c>
      <c r="C8" s="95"/>
      <c r="D8" s="10"/>
      <c r="E8" s="17">
        <f>E6*E7</f>
        <v>0</v>
      </c>
      <c r="F8" s="22">
        <f>F6*F7</f>
        <v>0</v>
      </c>
      <c r="G8" s="22">
        <f>G6*G7</f>
        <v>0</v>
      </c>
      <c r="H8" s="29">
        <f>H6*H7</f>
        <v>0</v>
      </c>
      <c r="I8" s="1"/>
    </row>
    <row r="9" spans="2:9" ht="16.5" customHeight="1">
      <c r="B9" s="92" t="s">
        <v>17</v>
      </c>
      <c r="C9" s="93"/>
      <c r="D9" s="12"/>
      <c r="E9" s="76"/>
      <c r="F9" s="77"/>
      <c r="G9" s="77"/>
      <c r="H9" s="78"/>
      <c r="I9" s="1"/>
    </row>
    <row r="10" spans="2:9" ht="16.5" customHeight="1">
      <c r="B10" s="92" t="s">
        <v>13</v>
      </c>
      <c r="C10" s="93"/>
      <c r="D10" s="12"/>
      <c r="E10" s="18">
        <f>E6*E9</f>
        <v>0</v>
      </c>
      <c r="F10" s="23">
        <f>F6*F9</f>
        <v>0</v>
      </c>
      <c r="G10" s="23">
        <f>G6*G9</f>
        <v>0</v>
      </c>
      <c r="H10" s="30">
        <f>H6*H9</f>
        <v>0</v>
      </c>
      <c r="I10" s="1"/>
    </row>
    <row r="11" spans="2:9" ht="16.5" customHeight="1" thickBot="1">
      <c r="B11" s="90" t="s">
        <v>14</v>
      </c>
      <c r="C11" s="91"/>
      <c r="D11" s="11"/>
      <c r="E11" s="73"/>
      <c r="F11" s="74"/>
      <c r="G11" s="74"/>
      <c r="H11" s="75"/>
      <c r="I11" s="1"/>
    </row>
    <row r="12" spans="2:9" ht="16.5" customHeight="1" thickBot="1">
      <c r="B12" s="96" t="s">
        <v>3</v>
      </c>
      <c r="C12" s="97"/>
      <c r="D12" s="13"/>
      <c r="E12" s="19">
        <f>E8-(E10+E11)</f>
        <v>0</v>
      </c>
      <c r="F12" s="24">
        <f>F8-(F10+F11)</f>
        <v>0</v>
      </c>
      <c r="G12" s="24">
        <f>G8-(G10+G11)</f>
        <v>0</v>
      </c>
      <c r="H12" s="31">
        <f>H8-(H10+H11)</f>
        <v>0</v>
      </c>
      <c r="I12" s="1"/>
    </row>
    <row r="13" spans="2:9" ht="16.5" customHeight="1">
      <c r="B13" s="94" t="s">
        <v>4</v>
      </c>
      <c r="C13" s="95"/>
      <c r="D13" s="3"/>
      <c r="E13" s="71"/>
      <c r="F13" s="71"/>
      <c r="G13" s="71"/>
      <c r="H13" s="71"/>
      <c r="I13" s="1"/>
    </row>
    <row r="14" spans="2:9" ht="16.5" customHeight="1">
      <c r="B14" s="92" t="s">
        <v>20</v>
      </c>
      <c r="C14" s="93"/>
      <c r="D14" s="5"/>
      <c r="E14" s="23">
        <f>E12-E13</f>
        <v>0</v>
      </c>
      <c r="F14" s="23">
        <f>F12-F13</f>
        <v>0</v>
      </c>
      <c r="G14" s="23">
        <f>G12-G13</f>
        <v>0</v>
      </c>
      <c r="H14" s="23">
        <f>H12-H13</f>
        <v>0</v>
      </c>
      <c r="I14" s="1"/>
    </row>
    <row r="15" spans="2:9" ht="16.5" customHeight="1" thickBot="1">
      <c r="B15" s="90" t="s">
        <v>5</v>
      </c>
      <c r="C15" s="91"/>
      <c r="D15" s="4"/>
      <c r="E15" s="25">
        <f>ROUND(E14*(1/3),0)</f>
        <v>0</v>
      </c>
      <c r="F15" s="25">
        <f>ROUND(F14*(1/3),0)</f>
        <v>0</v>
      </c>
      <c r="G15" s="25">
        <f>ROUND(G14*(1/3),0)</f>
        <v>0</v>
      </c>
      <c r="H15" s="25">
        <f>ROUND(H14*(1/3),0)</f>
        <v>0</v>
      </c>
      <c r="I15" s="1"/>
    </row>
    <row r="16" spans="2:9" ht="16.5" customHeight="1" thickBot="1">
      <c r="B16" s="88" t="s">
        <v>21</v>
      </c>
      <c r="C16" s="89"/>
      <c r="D16" s="14"/>
      <c r="E16" s="20">
        <f>E14-E15</f>
        <v>0</v>
      </c>
      <c r="F16" s="26">
        <f>F14-F15</f>
        <v>0</v>
      </c>
      <c r="G16" s="26">
        <f>G14-G15</f>
        <v>0</v>
      </c>
      <c r="H16" s="32">
        <f>H14-H15</f>
        <v>0</v>
      </c>
      <c r="I16" s="1"/>
    </row>
    <row r="17" spans="2:9" ht="16.5" customHeight="1" thickBot="1">
      <c r="B17" s="88" t="s">
        <v>19</v>
      </c>
      <c r="C17" s="89"/>
      <c r="D17" s="15"/>
      <c r="E17" s="21">
        <f>E16+E13</f>
        <v>0</v>
      </c>
      <c r="F17" s="27">
        <f>F16+F13</f>
        <v>0</v>
      </c>
      <c r="G17" s="27">
        <f>G16+G13</f>
        <v>0</v>
      </c>
      <c r="H17" s="33">
        <f>H16+H13</f>
        <v>0</v>
      </c>
      <c r="I17" s="1"/>
    </row>
    <row r="18" spans="2:9" ht="16.5" customHeight="1" thickBot="1">
      <c r="B18" s="1"/>
      <c r="C18" s="1"/>
      <c r="D18" s="1"/>
      <c r="E18" s="1"/>
      <c r="F18" s="1"/>
      <c r="G18" s="1"/>
      <c r="H18" s="1"/>
      <c r="I18" s="1"/>
    </row>
    <row r="19" spans="2:9" ht="16.5" customHeight="1" thickBot="1">
      <c r="B19" s="85" t="s">
        <v>23</v>
      </c>
      <c r="C19" s="86"/>
      <c r="D19" s="86"/>
      <c r="E19" s="86"/>
      <c r="F19" s="86"/>
      <c r="G19" s="86"/>
      <c r="H19" s="87"/>
      <c r="I19" s="1"/>
    </row>
    <row r="20" spans="2:9" ht="16.5" customHeight="1" thickBot="1">
      <c r="B20" s="98" t="s">
        <v>0</v>
      </c>
      <c r="C20" s="99"/>
      <c r="D20" s="9">
        <v>0</v>
      </c>
      <c r="E20" s="8">
        <v>1</v>
      </c>
      <c r="F20" s="9">
        <v>2</v>
      </c>
      <c r="G20" s="9">
        <v>3</v>
      </c>
      <c r="H20" s="28">
        <v>4</v>
      </c>
      <c r="I20" s="1"/>
    </row>
    <row r="21" spans="2:9" ht="16.5" customHeight="1" thickBot="1">
      <c r="B21" s="104" t="s">
        <v>6</v>
      </c>
      <c r="C21" s="105"/>
      <c r="D21" s="42"/>
      <c r="E21" s="34"/>
      <c r="F21" s="42"/>
      <c r="G21" s="42"/>
      <c r="H21" s="39"/>
      <c r="I21" s="1"/>
    </row>
    <row r="22" spans="2:9" ht="16.5" customHeight="1">
      <c r="B22" s="92" t="str">
        <f>B17</f>
        <v>Capacité d'Autofinancement </v>
      </c>
      <c r="C22" s="93"/>
      <c r="D22" s="43"/>
      <c r="E22" s="35">
        <f>E17</f>
        <v>0</v>
      </c>
      <c r="F22" s="43">
        <f>F17</f>
        <v>0</v>
      </c>
      <c r="G22" s="43">
        <f>G17</f>
        <v>0</v>
      </c>
      <c r="H22" s="40">
        <f>H17</f>
        <v>0</v>
      </c>
      <c r="I22" s="1"/>
    </row>
    <row r="23" spans="2:9" ht="16.5" customHeight="1">
      <c r="B23" s="92" t="s">
        <v>7</v>
      </c>
      <c r="C23" s="93"/>
      <c r="D23" s="43"/>
      <c r="E23" s="35"/>
      <c r="F23" s="43"/>
      <c r="G23" s="43"/>
      <c r="H23" s="79"/>
      <c r="I23" s="1"/>
    </row>
    <row r="24" spans="2:9" ht="16.5" customHeight="1" thickBot="1">
      <c r="B24" s="106" t="s">
        <v>8</v>
      </c>
      <c r="C24" s="107"/>
      <c r="D24" s="44"/>
      <c r="E24" s="37"/>
      <c r="F24" s="44"/>
      <c r="G24" s="44"/>
      <c r="H24" s="80"/>
      <c r="I24" s="1"/>
    </row>
    <row r="25" spans="2:9" ht="16.5" customHeight="1" thickBot="1">
      <c r="B25" s="104" t="s">
        <v>9</v>
      </c>
      <c r="C25" s="105"/>
      <c r="D25" s="42"/>
      <c r="E25" s="34"/>
      <c r="F25" s="42"/>
      <c r="G25" s="42"/>
      <c r="H25" s="39"/>
      <c r="I25" s="1"/>
    </row>
    <row r="26" spans="2:9" ht="16.5" customHeight="1">
      <c r="B26" s="92" t="s">
        <v>10</v>
      </c>
      <c r="C26" s="93"/>
      <c r="D26" s="81"/>
      <c r="E26" s="35"/>
      <c r="F26" s="43"/>
      <c r="G26" s="43"/>
      <c r="H26" s="40"/>
      <c r="I26" s="1"/>
    </row>
    <row r="27" spans="2:9" ht="16.5" customHeight="1" thickBot="1">
      <c r="B27" s="92" t="s">
        <v>11</v>
      </c>
      <c r="C27" s="93"/>
      <c r="D27" s="81"/>
      <c r="E27" s="82"/>
      <c r="F27" s="81"/>
      <c r="G27" s="81"/>
      <c r="H27" s="79"/>
      <c r="I27" s="1"/>
    </row>
    <row r="28" spans="2:9" ht="16.5" customHeight="1" thickBot="1">
      <c r="B28" s="102" t="s">
        <v>18</v>
      </c>
      <c r="C28" s="103"/>
      <c r="D28" s="45">
        <f>D26+D27</f>
        <v>0</v>
      </c>
      <c r="E28" s="36"/>
      <c r="F28" s="45"/>
      <c r="G28" s="45"/>
      <c r="H28" s="41"/>
      <c r="I28" s="1"/>
    </row>
    <row r="29" spans="2:9" ht="16.5" customHeight="1" thickBot="1">
      <c r="B29" s="88" t="s">
        <v>25</v>
      </c>
      <c r="C29" s="89"/>
      <c r="D29" s="46">
        <f>SUM(D22:D24)-SUM(D26:D27)</f>
        <v>0</v>
      </c>
      <c r="E29" s="38">
        <f>SUM(E22:E24)-SUM(E26:E27)</f>
        <v>0</v>
      </c>
      <c r="F29" s="46">
        <f>SUM(F22:F24)-SUM(F26:F27)</f>
        <v>0</v>
      </c>
      <c r="G29" s="46">
        <f>SUM(G22:G24)-SUM(G26:G27)</f>
        <v>0</v>
      </c>
      <c r="H29" s="69">
        <f>SUM(H22:H24)-SUM(H26:H27)</f>
        <v>0</v>
      </c>
      <c r="I29" s="1"/>
    </row>
    <row r="30" spans="2:9" ht="16.5" customHeight="1" thickBot="1">
      <c r="B30" s="100" t="s">
        <v>26</v>
      </c>
      <c r="C30" s="101"/>
      <c r="D30" s="45">
        <f>D29</f>
        <v>0</v>
      </c>
      <c r="E30" s="36">
        <f>D30+E29</f>
        <v>0</v>
      </c>
      <c r="F30" s="45">
        <f>E30+F29</f>
        <v>0</v>
      </c>
      <c r="G30" s="45">
        <f>F30+G29</f>
        <v>0</v>
      </c>
      <c r="H30" s="41">
        <f>G30+H29</f>
        <v>0</v>
      </c>
      <c r="I30" s="1"/>
    </row>
    <row r="31" spans="2:9" ht="16.5" customHeight="1" thickBot="1">
      <c r="B31" s="100" t="s">
        <v>26</v>
      </c>
      <c r="C31" s="101"/>
      <c r="D31" s="45"/>
      <c r="E31" s="36">
        <f>E29</f>
        <v>0</v>
      </c>
      <c r="F31" s="45">
        <f>E31+F29</f>
        <v>0</v>
      </c>
      <c r="G31" s="45">
        <f>F31+G29</f>
        <v>0</v>
      </c>
      <c r="H31" s="41">
        <f>G31+H29</f>
        <v>0</v>
      </c>
      <c r="I31" s="1"/>
    </row>
    <row r="32" spans="2:9" ht="16.5" customHeight="1" thickBot="1">
      <c r="B32" s="47"/>
      <c r="C32" s="47"/>
      <c r="D32" s="48"/>
      <c r="E32" s="48"/>
      <c r="F32" s="48"/>
      <c r="G32" s="48"/>
      <c r="H32" s="48"/>
      <c r="I32" s="1"/>
    </row>
    <row r="33" spans="2:9" ht="16.5" customHeight="1" thickBot="1">
      <c r="B33" s="85" t="s">
        <v>27</v>
      </c>
      <c r="C33" s="86"/>
      <c r="D33" s="86"/>
      <c r="E33" s="86"/>
      <c r="F33" s="86"/>
      <c r="G33" s="86"/>
      <c r="H33" s="87"/>
      <c r="I33" s="1"/>
    </row>
    <row r="34" spans="2:9" ht="16.5" customHeight="1">
      <c r="B34" s="55" t="s">
        <v>28</v>
      </c>
      <c r="C34" s="50">
        <f>NPV(0.12,E29:H29)+D29</f>
        <v>0</v>
      </c>
      <c r="D34" s="60"/>
      <c r="E34" s="51"/>
      <c r="F34" s="51"/>
      <c r="G34" s="51"/>
      <c r="H34" s="52"/>
      <c r="I34" s="1"/>
    </row>
    <row r="35" spans="2:9" ht="16.5" customHeight="1">
      <c r="B35" s="56" t="s">
        <v>29</v>
      </c>
      <c r="C35" s="49" t="e">
        <f>IRR(D29:H29)</f>
        <v>#NUM!</v>
      </c>
      <c r="D35" s="61"/>
      <c r="E35" s="53"/>
      <c r="F35" s="53"/>
      <c r="G35" s="53"/>
      <c r="H35" s="54"/>
      <c r="I35" s="1"/>
    </row>
    <row r="36" spans="2:9" ht="16.5" customHeight="1">
      <c r="B36" s="56" t="s">
        <v>31</v>
      </c>
      <c r="C36" s="83"/>
      <c r="D36" s="64" t="s">
        <v>30</v>
      </c>
      <c r="E36" s="58" t="e">
        <f>(D28-F31)/G29*360</f>
        <v>#DIV/0!</v>
      </c>
      <c r="F36" s="66" t="s">
        <v>15</v>
      </c>
      <c r="G36" s="53"/>
      <c r="H36" s="54"/>
      <c r="I36" s="1"/>
    </row>
    <row r="37" spans="2:9" ht="16.5" customHeight="1">
      <c r="B37" s="56" t="s">
        <v>31</v>
      </c>
      <c r="C37" s="62">
        <f>IF(C36="","",C36)</f>
      </c>
      <c r="D37" s="64" t="s">
        <v>30</v>
      </c>
      <c r="E37" s="59" t="e">
        <f>E36/30</f>
        <v>#DIV/0!</v>
      </c>
      <c r="F37" s="67" t="s">
        <v>16</v>
      </c>
      <c r="G37" s="53"/>
      <c r="H37" s="54"/>
      <c r="I37" s="1"/>
    </row>
    <row r="38" spans="2:9" ht="16.5" customHeight="1" thickBot="1">
      <c r="B38" s="57" t="s">
        <v>31</v>
      </c>
      <c r="C38" s="63">
        <f>IF(C37="","",C37)</f>
      </c>
      <c r="D38" s="65" t="s">
        <v>30</v>
      </c>
      <c r="E38" s="84"/>
      <c r="F38" s="65" t="s">
        <v>16</v>
      </c>
      <c r="G38" s="84"/>
      <c r="H38" s="68" t="s">
        <v>15</v>
      </c>
      <c r="I38" s="1"/>
    </row>
    <row r="39" spans="2:9" ht="16.5" customHeight="1">
      <c r="B39" s="1"/>
      <c r="C39" s="1"/>
      <c r="D39" s="1"/>
      <c r="E39" s="1"/>
      <c r="F39" s="1"/>
      <c r="G39" s="1"/>
      <c r="H39" s="1"/>
      <c r="I39" s="1"/>
    </row>
  </sheetData>
  <sheetProtection sheet="1"/>
  <mergeCells count="28">
    <mergeCell ref="B22:C22"/>
    <mergeCell ref="B21:C21"/>
    <mergeCell ref="B20:C20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10:C10"/>
    <mergeCell ref="B9:C9"/>
    <mergeCell ref="B8:C8"/>
    <mergeCell ref="B7:C7"/>
    <mergeCell ref="B6:C6"/>
    <mergeCell ref="B5:C5"/>
    <mergeCell ref="B4:H4"/>
    <mergeCell ref="B19:H19"/>
    <mergeCell ref="B33:H33"/>
    <mergeCell ref="B17:C17"/>
    <mergeCell ref="B16:C16"/>
    <mergeCell ref="B15:C15"/>
    <mergeCell ref="B14:C14"/>
    <mergeCell ref="B13:C13"/>
    <mergeCell ref="B12:C12"/>
    <mergeCell ref="B11:C11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JANUARIO Carlos</cp:lastModifiedBy>
  <cp:lastPrinted>2009-07-04T16:49:39Z</cp:lastPrinted>
  <dcterms:created xsi:type="dcterms:W3CDTF">2001-04-07T10:28:08Z</dcterms:created>
  <dcterms:modified xsi:type="dcterms:W3CDTF">2010-04-27T11:48:47Z</dcterms:modified>
  <cp:category/>
  <cp:version/>
  <cp:contentType/>
  <cp:contentStatus/>
</cp:coreProperties>
</file>