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9180" windowHeight="4245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<sst xmlns="http://schemas.openxmlformats.org/spreadsheetml/2006/main" count="26" uniqueCount="24">
  <si>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Bras du levier : D/CP</t>
  </si>
  <si>
    <t>Charge d'intérêt (Di)</t>
  </si>
  <si>
    <t>Capitaux propres (CP)</t>
  </si>
  <si>
    <t>Dettes financières (D)</t>
  </si>
  <si>
    <t>Impôt (1/3)</t>
  </si>
  <si>
    <t>Résultat financier après Impôt (RF)</t>
  </si>
  <si>
    <t>Taux Rentabilité financière (rf = RF/CP)</t>
  </si>
  <si>
    <t>Taux Rentabilité économ (re=RE/CP+D)</t>
  </si>
  <si>
    <t>Résultat Brut avant impôt</t>
  </si>
  <si>
    <t>Résulat Economique (RE) avant impôt</t>
  </si>
  <si>
    <t>Résultat Economique (RE) après impôt</t>
  </si>
  <si>
    <t>Effet de levier (après impôt) = (rf - re)</t>
  </si>
  <si>
    <t>Taux rentabilité économique brut av impôt</t>
  </si>
  <si>
    <t>Taux d'intérêt nominal brut (i) avant impôt</t>
  </si>
  <si>
    <t>Total financement = investissement</t>
  </si>
  <si>
    <t>Hypothèses de financement (en %)</t>
  </si>
  <si>
    <t>Hypothèses de financement (en valeur)</t>
  </si>
  <si>
    <t>Taux rentabilité économique après impôt</t>
  </si>
  <si>
    <t>Montant de l'investissement</t>
  </si>
  <si>
    <t>Résultat économique prévu</t>
  </si>
  <si>
    <t>Taux d'impôt sur les bénfices</t>
  </si>
  <si>
    <t>Taux nominal de l'emprunt</t>
  </si>
  <si>
    <t>Taux Rentabilité financière (rf = re + (re - i net) D / CP)</t>
  </si>
  <si>
    <t>Zones de saisie =&gt;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</si>
</sst>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#,##0.0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1" fillId="0" borderId="0" xfId="0" applyNumberFormat="1" applyFont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0" fontId="2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4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0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" fillId="33" borderId="12" xfId="0" applyFont="1" applyFill="1" applyBorder="1" applyAlignment="1">
      <alignment/>
    </xf>
    <xf numFmtId="10" fontId="1" fillId="33" borderId="13" xfId="0" applyNumberFormat="1" applyFont="1" applyFill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0" fontId="1" fillId="33" borderId="14" xfId="0" applyFont="1" applyFill="1" applyBorder="1" applyAlignment="1">
      <alignment/>
    </xf>
    <xf numFmtId="10" fontId="1" fillId="33" borderId="17" xfId="0" applyNumberFormat="1" applyFont="1" applyFill="1" applyBorder="1" applyAlignment="1">
      <alignment horizontal="center"/>
    </xf>
    <xf numFmtId="10" fontId="1" fillId="33" borderId="18" xfId="0" applyNumberFormat="1" applyFont="1" applyFill="1" applyBorder="1" applyAlignment="1">
      <alignment horizontal="center"/>
    </xf>
    <xf numFmtId="0" fontId="2" fillId="35" borderId="19" xfId="0" applyFont="1" applyFill="1" applyBorder="1" applyAlignment="1" applyProtection="1">
      <alignment/>
      <protection locked="0"/>
    </xf>
    <xf numFmtId="4" fontId="2" fillId="35" borderId="16" xfId="0" applyNumberFormat="1" applyFont="1" applyFill="1" applyBorder="1" applyAlignment="1" applyProtection="1">
      <alignment horizontal="right"/>
      <protection locked="0"/>
    </xf>
    <xf numFmtId="4" fontId="2" fillId="35" borderId="13" xfId="0" applyNumberFormat="1" applyFont="1" applyFill="1" applyBorder="1" applyAlignment="1" applyProtection="1">
      <alignment horizontal="right"/>
      <protection locked="0"/>
    </xf>
    <xf numFmtId="10" fontId="2" fillId="35" borderId="13" xfId="50" applyNumberFormat="1" applyFont="1" applyFill="1" applyBorder="1" applyAlignment="1" applyProtection="1">
      <alignment horizontal="right"/>
      <protection locked="0"/>
    </xf>
    <xf numFmtId="10" fontId="2" fillId="35" borderId="18" xfId="50" applyNumberFormat="1" applyFont="1" applyFill="1" applyBorder="1" applyAlignment="1" applyProtection="1">
      <alignment horizontal="right"/>
      <protection locked="0"/>
    </xf>
    <xf numFmtId="9" fontId="2" fillId="35" borderId="10" xfId="0" applyNumberFormat="1" applyFont="1" applyFill="1" applyBorder="1" applyAlignment="1" applyProtection="1">
      <alignment horizontal="center"/>
      <protection locked="0"/>
    </xf>
    <xf numFmtId="9" fontId="2" fillId="35" borderId="13" xfId="0" applyNumberFormat="1" applyFont="1" applyFill="1" applyBorder="1" applyAlignment="1" applyProtection="1">
      <alignment horizontal="center"/>
      <protection locked="0"/>
    </xf>
    <xf numFmtId="9" fontId="2" fillId="35" borderId="17" xfId="0" applyNumberFormat="1" applyFont="1" applyFill="1" applyBorder="1" applyAlignment="1" applyProtection="1">
      <alignment horizontal="center"/>
      <protection locked="0"/>
    </xf>
    <xf numFmtId="9" fontId="2" fillId="35" borderId="18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showGridLines="0" tabSelected="1" zoomScalePageLayoutView="0" workbookViewId="0" topLeftCell="A1">
      <selection activeCell="C5" sqref="C5"/>
    </sheetView>
  </sheetViews>
  <sheetFormatPr defaultColWidth="11.421875" defaultRowHeight="12.75"/>
  <cols>
    <col min="1" max="1" width="3.7109375" style="2" customWidth="1"/>
    <col min="2" max="2" width="54.8515625" style="2" bestFit="1" customWidth="1"/>
    <col min="3" max="16384" width="11.421875" style="2" customWidth="1"/>
  </cols>
  <sheetData>
    <row r="1" spans="6:7" ht="16.5" thickBot="1">
      <c r="F1" s="13" t="s">
        <v>23</v>
      </c>
      <c r="G1" s="32"/>
    </row>
    <row r="2" ht="16.5" thickBot="1"/>
    <row r="3" spans="2:3" ht="15.75">
      <c r="B3" s="14" t="s">
        <v>18</v>
      </c>
      <c r="C3" s="33"/>
    </row>
    <row r="4" spans="2:3" ht="15.75">
      <c r="B4" s="15" t="s">
        <v>19</v>
      </c>
      <c r="C4" s="34"/>
    </row>
    <row r="5" spans="2:3" ht="15.75">
      <c r="B5" s="15" t="s">
        <v>12</v>
      </c>
      <c r="C5" s="16" t="e">
        <f>C4/C3</f>
        <v>#DIV/0!</v>
      </c>
    </row>
    <row r="6" spans="2:3" ht="15.75">
      <c r="B6" s="15" t="s">
        <v>17</v>
      </c>
      <c r="C6" s="16" t="e">
        <f>C5*(100%-C7)</f>
        <v>#DIV/0!</v>
      </c>
    </row>
    <row r="7" spans="2:3" ht="15.75">
      <c r="B7" s="15" t="s">
        <v>20</v>
      </c>
      <c r="C7" s="35"/>
    </row>
    <row r="8" spans="2:3" ht="16.5" thickBot="1">
      <c r="B8" s="17" t="s">
        <v>21</v>
      </c>
      <c r="C8" s="36"/>
    </row>
    <row r="9" spans="2:3" ht="16.5" thickBot="1">
      <c r="B9" s="1"/>
      <c r="C9" s="3"/>
    </row>
    <row r="10" spans="2:7" ht="15.75">
      <c r="B10" s="18" t="s">
        <v>15</v>
      </c>
      <c r="C10" s="19">
        <v>1</v>
      </c>
      <c r="D10" s="19">
        <v>2</v>
      </c>
      <c r="E10" s="19">
        <v>3</v>
      </c>
      <c r="F10" s="19">
        <v>4</v>
      </c>
      <c r="G10" s="20">
        <v>5</v>
      </c>
    </row>
    <row r="11" spans="2:7" ht="15.75">
      <c r="B11" s="15" t="s">
        <v>2</v>
      </c>
      <c r="C11" s="37"/>
      <c r="D11" s="37"/>
      <c r="E11" s="37"/>
      <c r="F11" s="37"/>
      <c r="G11" s="38"/>
    </row>
    <row r="12" spans="2:7" ht="16.5" thickBot="1">
      <c r="B12" s="21" t="s">
        <v>3</v>
      </c>
      <c r="C12" s="39"/>
      <c r="D12" s="39"/>
      <c r="E12" s="39"/>
      <c r="F12" s="39"/>
      <c r="G12" s="40"/>
    </row>
    <row r="13" spans="2:7" s="11" customFormat="1" ht="16.5" thickBot="1">
      <c r="B13" s="10"/>
      <c r="C13" s="4"/>
      <c r="D13" s="5"/>
      <c r="E13" s="5"/>
      <c r="F13" s="5"/>
      <c r="G13" s="5"/>
    </row>
    <row r="14" spans="2:7" ht="15.75">
      <c r="B14" s="18" t="s">
        <v>16</v>
      </c>
      <c r="C14" s="19">
        <v>1</v>
      </c>
      <c r="D14" s="19">
        <v>2</v>
      </c>
      <c r="E14" s="19">
        <v>3</v>
      </c>
      <c r="F14" s="19">
        <v>4</v>
      </c>
      <c r="G14" s="20">
        <v>5</v>
      </c>
    </row>
    <row r="15" spans="2:7" ht="15.75">
      <c r="B15" s="15" t="s">
        <v>2</v>
      </c>
      <c r="C15" s="12">
        <f aca="true" t="shared" si="0" ref="C15:G16">$C$3*C11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22">
        <f t="shared" si="0"/>
        <v>0</v>
      </c>
    </row>
    <row r="16" spans="2:7" ht="15.75">
      <c r="B16" s="23" t="s">
        <v>3</v>
      </c>
      <c r="C16" s="12">
        <f t="shared" si="0"/>
        <v>0</v>
      </c>
      <c r="D16" s="12">
        <f t="shared" si="0"/>
        <v>0</v>
      </c>
      <c r="E16" s="12">
        <f t="shared" si="0"/>
        <v>0</v>
      </c>
      <c r="F16" s="12">
        <f t="shared" si="0"/>
        <v>0</v>
      </c>
      <c r="G16" s="22">
        <f t="shared" si="0"/>
        <v>0</v>
      </c>
    </row>
    <row r="17" spans="2:7" ht="15.75">
      <c r="B17" s="15" t="s">
        <v>13</v>
      </c>
      <c r="C17" s="7">
        <f>$C$8</f>
        <v>0</v>
      </c>
      <c r="D17" s="7">
        <f>$C$8</f>
        <v>0</v>
      </c>
      <c r="E17" s="7">
        <f>$C$8</f>
        <v>0</v>
      </c>
      <c r="F17" s="7">
        <f>$C$8</f>
        <v>0</v>
      </c>
      <c r="G17" s="24">
        <f>$C$8</f>
        <v>0</v>
      </c>
    </row>
    <row r="18" spans="2:7" ht="15.75">
      <c r="B18" s="15" t="s">
        <v>0</v>
      </c>
      <c r="C18" s="6" t="e">
        <f>C16/C15</f>
        <v>#DIV/0!</v>
      </c>
      <c r="D18" s="6" t="e">
        <f>D16/D15</f>
        <v>#DIV/0!</v>
      </c>
      <c r="E18" s="6" t="e">
        <f>E16/E15</f>
        <v>#DIV/0!</v>
      </c>
      <c r="F18" s="6" t="e">
        <f>F16/F15</f>
        <v>#DIV/0!</v>
      </c>
      <c r="G18" s="25" t="e">
        <f>G16/G15</f>
        <v>#DIV/0!</v>
      </c>
    </row>
    <row r="19" spans="2:7" ht="15.75">
      <c r="B19" s="15" t="s">
        <v>14</v>
      </c>
      <c r="C19" s="12">
        <f>C15+C16</f>
        <v>0</v>
      </c>
      <c r="D19" s="12">
        <f>D15+D16</f>
        <v>0</v>
      </c>
      <c r="E19" s="12">
        <f>E15+E16</f>
        <v>0</v>
      </c>
      <c r="F19" s="12">
        <f>F15+F16</f>
        <v>0</v>
      </c>
      <c r="G19" s="22">
        <f>G15+G16</f>
        <v>0</v>
      </c>
    </row>
    <row r="20" spans="2:7" ht="15.75">
      <c r="B20" s="15" t="s">
        <v>9</v>
      </c>
      <c r="C20" s="12" t="e">
        <f>C19*$C$5</f>
        <v>#DIV/0!</v>
      </c>
      <c r="D20" s="12" t="e">
        <f>D19*$C$5</f>
        <v>#DIV/0!</v>
      </c>
      <c r="E20" s="12" t="e">
        <f>E19*$C$5</f>
        <v>#DIV/0!</v>
      </c>
      <c r="F20" s="12" t="e">
        <f>F19*$C$5</f>
        <v>#DIV/0!</v>
      </c>
      <c r="G20" s="22" t="e">
        <f>G19*$C$5</f>
        <v>#DIV/0!</v>
      </c>
    </row>
    <row r="21" spans="2:7" ht="15.75">
      <c r="B21" s="15" t="s">
        <v>1</v>
      </c>
      <c r="C21" s="12">
        <f>C16*C17</f>
        <v>0</v>
      </c>
      <c r="D21" s="12">
        <f>D16*D17</f>
        <v>0</v>
      </c>
      <c r="E21" s="12">
        <f>E16*E17</f>
        <v>0</v>
      </c>
      <c r="F21" s="12">
        <f>F16*F17</f>
        <v>0</v>
      </c>
      <c r="G21" s="22">
        <f>G16*G17</f>
        <v>0</v>
      </c>
    </row>
    <row r="22" spans="2:7" ht="15.75">
      <c r="B22" s="15" t="s">
        <v>8</v>
      </c>
      <c r="C22" s="12" t="e">
        <f>C20-C21</f>
        <v>#DIV/0!</v>
      </c>
      <c r="D22" s="12" t="e">
        <f>D20-D21</f>
        <v>#DIV/0!</v>
      </c>
      <c r="E22" s="12" t="e">
        <f>E20-E21</f>
        <v>#DIV/0!</v>
      </c>
      <c r="F22" s="12" t="e">
        <f>F20-F21</f>
        <v>#DIV/0!</v>
      </c>
      <c r="G22" s="22" t="e">
        <f>G20-G21</f>
        <v>#DIV/0!</v>
      </c>
    </row>
    <row r="23" spans="2:7" ht="15.75">
      <c r="B23" s="15" t="s">
        <v>4</v>
      </c>
      <c r="C23" s="12" t="e">
        <f>C22/3</f>
        <v>#DIV/0!</v>
      </c>
      <c r="D23" s="12" t="e">
        <f>D22/3</f>
        <v>#DIV/0!</v>
      </c>
      <c r="E23" s="12" t="e">
        <f>E22/3</f>
        <v>#DIV/0!</v>
      </c>
      <c r="F23" s="12" t="e">
        <f>F22/3</f>
        <v>#DIV/0!</v>
      </c>
      <c r="G23" s="22" t="e">
        <f>G22/3</f>
        <v>#DIV/0!</v>
      </c>
    </row>
    <row r="24" spans="2:7" ht="15.75">
      <c r="B24" s="15" t="s">
        <v>5</v>
      </c>
      <c r="C24" s="12" t="e">
        <f>C22-C23</f>
        <v>#DIV/0!</v>
      </c>
      <c r="D24" s="12" t="e">
        <f>D22-D23</f>
        <v>#DIV/0!</v>
      </c>
      <c r="E24" s="12" t="e">
        <f>E22-E23</f>
        <v>#DIV/0!</v>
      </c>
      <c r="F24" s="12" t="e">
        <f>F22-F23</f>
        <v>#DIV/0!</v>
      </c>
      <c r="G24" s="22" t="e">
        <f>G22-G23</f>
        <v>#DIV/0!</v>
      </c>
    </row>
    <row r="25" spans="2:7" ht="15.75">
      <c r="B25" s="26" t="s">
        <v>6</v>
      </c>
      <c r="C25" s="8" t="e">
        <f>C24/C15</f>
        <v>#DIV/0!</v>
      </c>
      <c r="D25" s="8" t="e">
        <f>D24/D15</f>
        <v>#DIV/0!</v>
      </c>
      <c r="E25" s="8" t="e">
        <f>E24/E15</f>
        <v>#DIV/0!</v>
      </c>
      <c r="F25" s="8" t="e">
        <f>F24/F15</f>
        <v>#DIV/0!</v>
      </c>
      <c r="G25" s="27" t="e">
        <f>G24/G15</f>
        <v>#DIV/0!</v>
      </c>
    </row>
    <row r="26" spans="2:7" ht="15.75">
      <c r="B26" s="15" t="s">
        <v>10</v>
      </c>
      <c r="C26" s="12" t="e">
        <f>C20*2/3</f>
        <v>#DIV/0!</v>
      </c>
      <c r="D26" s="12" t="e">
        <f>D20*2/3</f>
        <v>#DIV/0!</v>
      </c>
      <c r="E26" s="12" t="e">
        <f>E20*2/3</f>
        <v>#DIV/0!</v>
      </c>
      <c r="F26" s="12" t="e">
        <f>F20*2/3</f>
        <v>#DIV/0!</v>
      </c>
      <c r="G26" s="22" t="e">
        <f>G20*2/3</f>
        <v>#DIV/0!</v>
      </c>
    </row>
    <row r="27" spans="2:7" ht="15.75">
      <c r="B27" s="15" t="s">
        <v>7</v>
      </c>
      <c r="C27" s="9" t="e">
        <f>C26/C19</f>
        <v>#DIV/0!</v>
      </c>
      <c r="D27" s="9" t="e">
        <f>D26/D19</f>
        <v>#DIV/0!</v>
      </c>
      <c r="E27" s="9" t="e">
        <f>E26/E19</f>
        <v>#DIV/0!</v>
      </c>
      <c r="F27" s="9" t="e">
        <f>F26/F19</f>
        <v>#DIV/0!</v>
      </c>
      <c r="G27" s="28" t="e">
        <f>G26/G19</f>
        <v>#DIV/0!</v>
      </c>
    </row>
    <row r="28" spans="2:7" ht="15.75">
      <c r="B28" s="15" t="s">
        <v>11</v>
      </c>
      <c r="C28" s="9" t="e">
        <f>C25-C27</f>
        <v>#DIV/0!</v>
      </c>
      <c r="D28" s="9" t="e">
        <f>D25-D27</f>
        <v>#DIV/0!</v>
      </c>
      <c r="E28" s="9" t="e">
        <f>E25-E27</f>
        <v>#DIV/0!</v>
      </c>
      <c r="F28" s="9" t="e">
        <f>F25-F27</f>
        <v>#DIV/0!</v>
      </c>
      <c r="G28" s="28" t="e">
        <f>G25-G27</f>
        <v>#DIV/0!</v>
      </c>
    </row>
    <row r="29" spans="2:7" ht="16.5" thickBot="1">
      <c r="B29" s="29" t="s">
        <v>22</v>
      </c>
      <c r="C29" s="30" t="e">
        <f>C27+(C27-(C17*2/3))*C18</f>
        <v>#DIV/0!</v>
      </c>
      <c r="D29" s="30" t="e">
        <f>D27+(D27-(D17*2/3))*D18</f>
        <v>#DIV/0!</v>
      </c>
      <c r="E29" s="30" t="e">
        <f>E27+(E27-(E17*2/3))*E18</f>
        <v>#DIV/0!</v>
      </c>
      <c r="F29" s="30" t="e">
        <f>F27+(F27-(F17*2/3))*F18</f>
        <v>#DIV/0!</v>
      </c>
      <c r="G29" s="31" t="e">
        <f>G27+(G27-(G17*2/3))*G18</f>
        <v>#DIV/0!</v>
      </c>
    </row>
  </sheetData>
  <sheetProtection sheet="1"/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</dc:creator>
  <cp:keywords/>
  <dc:description/>
  <cp:lastModifiedBy>JANUARIO Carlos</cp:lastModifiedBy>
  <cp:lastPrinted>2007-10-07T11:49:56Z</cp:lastPrinted>
  <dcterms:created xsi:type="dcterms:W3CDTF">2003-03-11T08:12:43Z</dcterms:created>
  <dcterms:modified xsi:type="dcterms:W3CDTF">2009-11-05T19:57:47Z</dcterms:modified>
  <cp:category/>
  <cp:version/>
  <cp:contentType/>
  <cp:contentStatus/>
</cp:coreProperties>
</file>