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<sst xmlns="http://schemas.openxmlformats.org/spreadsheetml/2006/main" count="16" uniqueCount="16">
  <si>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TABLEAU DE RESULTAT FONCTIONNEL</t>
  </si>
  <si>
    <t>Montants partiels</t>
  </si>
  <si>
    <t>Totaux et marges</t>
  </si>
  <si>
    <t>%</t>
  </si>
  <si>
    <t>Chiffre d'affaires net HT</t>
  </si>
  <si>
    <t xml:space="preserve"> - Charges de distribution</t>
  </si>
  <si>
    <t xml:space="preserve"> =&gt; Coût d'achat des marchandises vendues</t>
  </si>
  <si>
    <t xml:space="preserve">                + Charges financières</t>
  </si>
  <si>
    <t xml:space="preserve">                          = Total des autres charges</t>
  </si>
  <si>
    <t xml:space="preserve">                          = Total des autres produits</t>
  </si>
  <si>
    <t xml:space="preserve"> =&gt; Résultat courant</t>
  </si>
  <si>
    <t xml:space="preserve"> - Charges de production</t>
  </si>
  <si>
    <t xml:space="preserve"> =&gt; Marge sur coût de distribution</t>
  </si>
  <si>
    <t xml:space="preserve">                Charges communes</t>
  </si>
  <si>
    <t xml:space="preserve">                Produits d'exploitation</t>
  </si>
  <si>
    <t xml:space="preserve">                + Produits financiers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</si>
</sst>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1" fontId="33" fillId="0" borderId="13" xfId="5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33" fillId="0" borderId="15" xfId="5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5" xfId="50" applyNumberFormat="1" applyFont="1" applyBorder="1" applyAlignment="1">
      <alignment horizontal="center"/>
    </xf>
    <xf numFmtId="0" fontId="33" fillId="0" borderId="16" xfId="0" applyFont="1" applyFill="1" applyBorder="1" applyAlignment="1">
      <alignment/>
    </xf>
    <xf numFmtId="1" fontId="33" fillId="0" borderId="14" xfId="0" applyNumberFormat="1" applyFont="1" applyBorder="1" applyAlignment="1">
      <alignment horizontal="center"/>
    </xf>
    <xf numFmtId="1" fontId="33" fillId="0" borderId="17" xfId="50" applyNumberFormat="1" applyFont="1" applyBorder="1" applyAlignment="1">
      <alignment horizontal="center"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33" fillId="0" borderId="23" xfId="0" applyNumberFormat="1" applyFont="1" applyFill="1" applyBorder="1" applyAlignment="1">
      <alignment/>
    </xf>
    <xf numFmtId="4" fontId="33" fillId="0" borderId="19" xfId="0" applyNumberFormat="1" applyFont="1" applyFill="1" applyBorder="1" applyAlignment="1">
      <alignment/>
    </xf>
    <xf numFmtId="4" fontId="33" fillId="0" borderId="2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33" fillId="0" borderId="24" xfId="0" applyFont="1" applyBorder="1" applyAlignment="1">
      <alignment/>
    </xf>
    <xf numFmtId="0" fontId="33" fillId="0" borderId="25" xfId="0" applyFont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4" fontId="33" fillId="0" borderId="26" xfId="0" applyNumberFormat="1" applyFont="1" applyFill="1" applyBorder="1" applyAlignment="1">
      <alignment/>
    </xf>
    <xf numFmtId="1" fontId="33" fillId="0" borderId="14" xfId="50" applyNumberFormat="1" applyFont="1" applyBorder="1" applyAlignment="1">
      <alignment horizontal="center"/>
    </xf>
    <xf numFmtId="4" fontId="0" fillId="0" borderId="27" xfId="0" applyNumberFormat="1" applyFill="1" applyBorder="1" applyAlignment="1">
      <alignment/>
    </xf>
    <xf numFmtId="0" fontId="33" fillId="0" borderId="28" xfId="0" applyFont="1" applyFill="1" applyBorder="1" applyAlignment="1">
      <alignment/>
    </xf>
    <xf numFmtId="4" fontId="33" fillId="0" borderId="29" xfId="0" applyNumberFormat="1" applyFont="1" applyFill="1" applyBorder="1" applyAlignment="1">
      <alignment/>
    </xf>
    <xf numFmtId="4" fontId="33" fillId="0" borderId="30" xfId="45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6"/>
  <sheetViews>
    <sheetView showGridLines="0" tabSelected="1" zoomScalePageLayoutView="0" workbookViewId="0" topLeftCell="A1">
      <selection activeCell="G18" sqref="G18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</cols>
  <sheetData>
    <row r="1" ht="16.5" thickBot="1"/>
    <row r="2" spans="2:5" ht="31.5">
      <c r="B2" s="3" t="s">
        <v>0</v>
      </c>
      <c r="C2" s="4" t="s">
        <v>1</v>
      </c>
      <c r="D2" s="4" t="s">
        <v>2</v>
      </c>
      <c r="E2" s="5" t="s">
        <v>3</v>
      </c>
    </row>
    <row r="3" spans="2:5" ht="15.75">
      <c r="B3" s="26" t="s">
        <v>4</v>
      </c>
      <c r="C3" s="14"/>
      <c r="D3" s="35">
        <v>3200000</v>
      </c>
      <c r="E3" s="6">
        <f>D3/$D$3*100</f>
        <v>100</v>
      </c>
    </row>
    <row r="4" spans="2:5" ht="15.75">
      <c r="B4" s="24" t="s">
        <v>11</v>
      </c>
      <c r="C4" s="15"/>
      <c r="D4" s="28">
        <v>2304000</v>
      </c>
      <c r="E4" s="23">
        <f>D4/$D$3*100</f>
        <v>72</v>
      </c>
    </row>
    <row r="5" spans="2:5" ht="15.75">
      <c r="B5" s="25" t="s">
        <v>6</v>
      </c>
      <c r="C5" s="29"/>
      <c r="D5" s="17">
        <f>D3-D4</f>
        <v>896000</v>
      </c>
      <c r="E5" s="6">
        <f>D5/$D$3*100</f>
        <v>28.000000000000004</v>
      </c>
    </row>
    <row r="6" spans="2:6" ht="15.75">
      <c r="B6" s="27" t="s">
        <v>5</v>
      </c>
      <c r="C6" s="18"/>
      <c r="D6" s="16">
        <v>517000</v>
      </c>
      <c r="E6" s="10">
        <f>D6/$D$3*100</f>
        <v>16.15625</v>
      </c>
      <c r="F6" s="2"/>
    </row>
    <row r="7" spans="2:5" ht="15.75">
      <c r="B7" s="25" t="s">
        <v>12</v>
      </c>
      <c r="C7" s="15"/>
      <c r="D7" s="30">
        <f>D5-D6</f>
        <v>379000</v>
      </c>
      <c r="E7" s="31">
        <f>D7/$D$3*100</f>
        <v>11.84375</v>
      </c>
    </row>
    <row r="8" spans="2:5" ht="15.75">
      <c r="B8" s="27" t="s">
        <v>13</v>
      </c>
      <c r="C8" s="15">
        <v>179000</v>
      </c>
      <c r="D8" s="28"/>
      <c r="E8" s="7"/>
    </row>
    <row r="9" spans="2:5" ht="15.75">
      <c r="B9" s="27" t="s">
        <v>7</v>
      </c>
      <c r="C9" s="16">
        <v>72000</v>
      </c>
      <c r="D9" s="28"/>
      <c r="E9" s="7"/>
    </row>
    <row r="10" spans="2:5" ht="15.75">
      <c r="B10" s="11" t="s">
        <v>8</v>
      </c>
      <c r="C10" s="20">
        <f>C8+C9</f>
        <v>251000</v>
      </c>
      <c r="D10" s="21">
        <f>C10*(-1)</f>
        <v>-251000</v>
      </c>
      <c r="E10" s="12">
        <f>D10/$D$3*100*(-1)</f>
        <v>7.843749999999999</v>
      </c>
    </row>
    <row r="11" spans="2:5" ht="15.75">
      <c r="B11" s="9" t="s">
        <v>14</v>
      </c>
      <c r="C11" s="32">
        <v>24000</v>
      </c>
      <c r="D11" s="15"/>
      <c r="E11" s="7"/>
    </row>
    <row r="12" spans="2:5" ht="15.75">
      <c r="B12" s="9" t="s">
        <v>15</v>
      </c>
      <c r="C12" s="19">
        <v>44000</v>
      </c>
      <c r="D12" s="15"/>
      <c r="E12" s="7"/>
    </row>
    <row r="13" spans="2:5" ht="15.75">
      <c r="B13" s="11" t="s">
        <v>9</v>
      </c>
      <c r="C13" s="20">
        <f>C11+C12</f>
        <v>68000</v>
      </c>
      <c r="D13" s="22">
        <f>C13</f>
        <v>68000</v>
      </c>
      <c r="E13" s="8">
        <f>D13/$D$3*100</f>
        <v>2.125</v>
      </c>
    </row>
    <row r="14" spans="2:5" ht="16.5" thickBot="1">
      <c r="B14" s="33" t="s">
        <v>10</v>
      </c>
      <c r="C14" s="34"/>
      <c r="D14" s="34">
        <f>D7+D10+D13</f>
        <v>196000</v>
      </c>
      <c r="E14" s="13">
        <f>D14/$D$3*100</f>
        <v>6.125</v>
      </c>
    </row>
    <row r="15" spans="3:4" ht="15.75">
      <c r="C15" s="1"/>
      <c r="D15" s="1"/>
    </row>
    <row r="16" spans="3:4" ht="15.75">
      <c r="C16" s="1"/>
      <c r="D16" s="1"/>
    </row>
    <row r="17" spans="3:4" ht="15.75">
      <c r="C17" s="1"/>
      <c r="D17" s="1"/>
    </row>
    <row r="18" spans="3:4" ht="15.75">
      <c r="C18" s="1"/>
      <c r="D18" s="1"/>
    </row>
    <row r="19" spans="3:4" ht="15.75">
      <c r="C19" s="1"/>
      <c r="D19" s="1"/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  <row r="116" spans="3:4" ht="15.75">
      <c r="C116" s="1"/>
      <c r="D116" s="1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2008-10-19T06:35:28Z</dcterms:modified>
  <cp:category/>
  <cp:version/>
  <cp:contentType/>
  <cp:contentStatus/>
</cp:coreProperties>
</file>