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60" windowWidth="15480" windowHeight="8955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<sst xmlns="http://schemas.openxmlformats.org/spreadsheetml/2006/main" count="61" uniqueCount="59">
  <si>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Variation du fonds de roulement net global</t>
  </si>
  <si>
    <t>Exercice N</t>
  </si>
  <si>
    <t>Besoins
1</t>
  </si>
  <si>
    <t>Dégagements
2</t>
  </si>
  <si>
    <t>Solde
2 - 1</t>
  </si>
  <si>
    <t>Variations "Exploitation"</t>
  </si>
  <si>
    <t xml:space="preserve">     Variations des actifs d'exploitation :</t>
  </si>
  <si>
    <t xml:space="preserve">     Variations des dettes d'exploitation :</t>
  </si>
  <si>
    <t>Variations "Hors exploitation"</t>
  </si>
  <si>
    <t xml:space="preserve">          ou</t>
  </si>
  <si>
    <t>Variations "Trésorerie" :</t>
  </si>
  <si>
    <t>Variation du fonds de roulement net global (Total A + B + C)</t>
  </si>
  <si>
    <t>ou</t>
  </si>
  <si>
    <t>(a) Y compris charges constatées d'avance selon leur affectation à l'exploitation ou non.</t>
  </si>
  <si>
    <t>(b) Y compris produits constatés d'avance selon leur affectation à l'exploitation ou non.</t>
  </si>
  <si>
    <t>(c) Les montants sont assortis du signe (+) lorsque les dégagements l'emportent sur les besoins, et du signe (-) dans le cas contraire.</t>
  </si>
  <si>
    <t>(d) Y compris valeurs mobilières de placement.</t>
  </si>
  <si>
    <r>
      <t xml:space="preserve">          </t>
    </r>
    <r>
      <rPr>
        <b/>
        <sz val="10"/>
        <rFont val="Times New Roman"/>
        <family val="1"/>
      </rPr>
      <t>Total A + B</t>
    </r>
  </si>
  <si>
    <t>Totaux ……………………………………………………</t>
  </si>
  <si>
    <t xml:space="preserve">          A. Variation nette "Exploitation" (c) …………………………………………..</t>
  </si>
  <si>
    <t xml:space="preserve">          B. Variation nette "Hors exploitation" (c) …………………………………….</t>
  </si>
  <si>
    <t xml:space="preserve">          Besoins de l'exercice en fonds de roulement ……………………………………..</t>
  </si>
  <si>
    <t xml:space="preserve">          Dégagement net de fonds de roulement dans l'exercice …………………………</t>
  </si>
  <si>
    <t xml:space="preserve">     Variations des concours bancaires courants et soldes créditeurs de banques …..</t>
  </si>
  <si>
    <t xml:space="preserve">          C. Variation nette "Trésorerie" (c) …………………………………………..</t>
  </si>
  <si>
    <t>Emploi net ……………………………………………………………………………………</t>
  </si>
  <si>
    <t>Ressource nette ……………………………………………………………………………..</t>
  </si>
  <si>
    <t xml:space="preserve">          Stocks et en-cours (1) ……………………………………………………………….</t>
  </si>
  <si>
    <t xml:space="preserve">          Avances et acomptes versés sur commandes d'exploitation (2) ………………..</t>
  </si>
  <si>
    <t xml:space="preserve">          Créances clients, comptes rattachés et autres créances d'exploitation (a) (3) …</t>
  </si>
  <si>
    <t xml:space="preserve">          Avances et acomptes reçus sur commandes en cours (4) ……………………….</t>
  </si>
  <si>
    <t xml:space="preserve">          Dettes fournisseurs, comptes rattachés et autres dettes d'exploitation (b) (5) ..</t>
  </si>
  <si>
    <t xml:space="preserve">     Variations des autres débiteurs (a) (d) (6) …………………………………………….</t>
  </si>
  <si>
    <t xml:space="preserve">     Variations des autres créditeurs (b) (7) ………………………………………………..</t>
  </si>
  <si>
    <t xml:space="preserve">     Variations des disponibilités (8) ……………………………………………………….</t>
  </si>
  <si>
    <t xml:space="preserve">(1) Variation des stocks et en-cours : </t>
  </si>
  <si>
    <t>=&gt; Variation des comptes de stocks d'approvisionnements, de produits et de marchandises</t>
  </si>
  <si>
    <t xml:space="preserve">=&gt; (320 000 + 180 000 + 345 000) - (120 000 + 380 000 + 405 000) = - 60 000 &lt;= Dégagement </t>
  </si>
  <si>
    <t xml:space="preserve">(2) Variation des avances et acomptes versés sur commandes d'exploitation : </t>
  </si>
  <si>
    <t xml:space="preserve">=&gt; Variation du compte "Fournisseurs débiteurs" </t>
  </si>
  <si>
    <t xml:space="preserve">=&gt; 45 000 - 35 000 = + 10 000 &lt;=Besoin </t>
  </si>
  <si>
    <t xml:space="preserve">(3) Variation des créances clients, comptes rattachés et autres créances d'exploitation : </t>
  </si>
  <si>
    <t xml:space="preserve">=&gt; Variation des comptes "Clients", "Clients effets à recevoir" et "Charges constatées d'avance" </t>
  </si>
  <si>
    <t>=&gt; (780 000 + 75 000 + 60 000) - (610 000 + 625 000 + 50 000) = + 130 000 &lt;= Besoin</t>
  </si>
  <si>
    <t xml:space="preserve">(4) Variation des avances et acomptes reçus sur commandes en cours : </t>
  </si>
  <si>
    <t xml:space="preserve">=&gt; Variation du compte "Clients créditeurs" </t>
  </si>
  <si>
    <t xml:space="preserve">=&gt; 20 000 - 40 000 = - 20 000 &lt;= Besoin </t>
  </si>
  <si>
    <t xml:space="preserve">(5) Variation des dettes fournisseurs, comptes rattachés et autres dettes d'exploitation : </t>
  </si>
  <si>
    <t xml:space="preserve">=&gt; Variation des comptes "Fournisseurs", "Fournisseurs effets à payer " et "Produits constatées d'avance" </t>
  </si>
  <si>
    <t>=&gt; (530 000 + 110 000 + 15 000) - (410 000 + 30 000 + 30 000) = + 185 000 &lt;= Dégagement</t>
  </si>
  <si>
    <t>(6) Variation des autres débiteurs :</t>
  </si>
  <si>
    <t xml:space="preserve">=&gt; Variation du compte "Valeurs mobilières de placement" </t>
  </si>
  <si>
    <t>=&gt; 430 000 - 80 000 = + 350 000 &lt;= Besoin</t>
  </si>
  <si>
    <t xml:space="preserve">(7) Variation des autres créditeurs : </t>
  </si>
  <si>
    <t xml:space="preserve">=&gt; Variation du compte "Fournisseur d'immobilisations" </t>
  </si>
  <si>
    <t>=&gt; 170 000 - 120 000 = + 50 000 &lt;= Dégagement</t>
  </si>
  <si>
    <t xml:space="preserve">(8) Variation des disponibilités : </t>
  </si>
  <si>
    <t>=&gt; Variation des comptes "Banque" et "Caisse"</t>
  </si>
  <si>
    <t xml:space="preserve">=&gt; (50 000 + 20 000) - (60 000 + 30 000) = - 20 000 &lt;= Dégagement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</si>
</sst>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indent="12"/>
      <protection/>
    </xf>
    <xf numFmtId="3" fontId="3" fillId="0" borderId="23" xfId="0" applyNumberFormat="1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/>
      <protection/>
    </xf>
    <xf numFmtId="3" fontId="3" fillId="33" borderId="25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" fillId="0" borderId="25" xfId="0" applyNumberFormat="1" applyFont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/>
    </xf>
    <xf numFmtId="3" fontId="3" fillId="33" borderId="21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indent="12"/>
      <protection/>
    </xf>
    <xf numFmtId="0" fontId="3" fillId="0" borderId="26" xfId="0" applyFont="1" applyBorder="1" applyAlignment="1" applyProtection="1">
      <alignment horizontal="left" indent="12"/>
      <protection/>
    </xf>
    <xf numFmtId="3" fontId="2" fillId="0" borderId="27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/>
      <protection/>
    </xf>
    <xf numFmtId="3" fontId="2" fillId="0" borderId="30" xfId="0" applyNumberFormat="1" applyFont="1" applyBorder="1" applyAlignment="1" applyProtection="1">
      <alignment/>
      <protection/>
    </xf>
    <xf numFmtId="3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3" fontId="2" fillId="0" borderId="33" xfId="0" applyNumberFormat="1" applyFont="1" applyBorder="1" applyAlignment="1" applyProtection="1">
      <alignment/>
      <protection/>
    </xf>
    <xf numFmtId="3" fontId="2" fillId="0" borderId="34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7"/>
  <sheetViews>
    <sheetView showGridLines="0" showZeros="0" tabSelected="1" zoomScalePageLayoutView="0" workbookViewId="0" topLeftCell="A1">
      <selection activeCell="D6" sqref="D6"/>
    </sheetView>
  </sheetViews>
  <sheetFormatPr defaultColWidth="11.421875" defaultRowHeight="12.75"/>
  <cols>
    <col min="1" max="1" width="3.7109375" style="1" customWidth="1"/>
    <col min="2" max="2" width="63.7109375" style="1" customWidth="1"/>
    <col min="3" max="5" width="12.7109375" style="2" customWidth="1"/>
    <col min="6" max="16384" width="11.421875" style="1" customWidth="1"/>
  </cols>
  <sheetData>
    <row r="1" spans="3:5" s="1" customFormat="1" ht="13.5" thickBot="1">
      <c r="C1" s="2"/>
      <c r="D1" s="2"/>
      <c r="E1" s="2"/>
    </row>
    <row r="2" spans="2:5" s="6" customFormat="1" ht="12.75">
      <c r="B2" s="3" t="s">
        <v>0</v>
      </c>
      <c r="C2" s="4" t="s">
        <v>1</v>
      </c>
      <c r="D2" s="4"/>
      <c r="E2" s="5"/>
    </row>
    <row r="3" spans="2:5" s="6" customFormat="1" ht="25.5">
      <c r="B3" s="7"/>
      <c r="C3" s="8" t="s">
        <v>2</v>
      </c>
      <c r="D3" s="8" t="s">
        <v>3</v>
      </c>
      <c r="E3" s="9" t="s">
        <v>4</v>
      </c>
    </row>
    <row r="4" spans="2:5" s="1" customFormat="1" ht="12.75">
      <c r="B4" s="10" t="s">
        <v>5</v>
      </c>
      <c r="C4" s="11"/>
      <c r="D4" s="12"/>
      <c r="E4" s="13"/>
    </row>
    <row r="5" spans="2:5" s="1" customFormat="1" ht="12.75">
      <c r="B5" s="14" t="s">
        <v>6</v>
      </c>
      <c r="C5" s="15"/>
      <c r="D5" s="16"/>
      <c r="E5" s="17"/>
    </row>
    <row r="6" spans="2:5" s="1" customFormat="1" ht="12.75">
      <c r="B6" s="14" t="s">
        <v>27</v>
      </c>
      <c r="C6" s="18"/>
      <c r="D6" s="19">
        <v>60000</v>
      </c>
      <c r="E6" s="17"/>
    </row>
    <row r="7" spans="2:5" s="1" customFormat="1" ht="12.75">
      <c r="B7" s="14" t="s">
        <v>28</v>
      </c>
      <c r="C7" s="18">
        <v>10000</v>
      </c>
      <c r="D7" s="19"/>
      <c r="E7" s="17"/>
    </row>
    <row r="8" spans="2:5" s="1" customFormat="1" ht="12.75">
      <c r="B8" s="14" t="s">
        <v>29</v>
      </c>
      <c r="C8" s="18">
        <v>130000</v>
      </c>
      <c r="D8" s="19"/>
      <c r="E8" s="17"/>
    </row>
    <row r="9" spans="2:5" s="1" customFormat="1" ht="12.75">
      <c r="B9" s="14" t="s">
        <v>7</v>
      </c>
      <c r="C9" s="18"/>
      <c r="D9" s="19"/>
      <c r="E9" s="17"/>
    </row>
    <row r="10" spans="2:5" s="1" customFormat="1" ht="12.75">
      <c r="B10" s="14" t="s">
        <v>30</v>
      </c>
      <c r="C10" s="18">
        <v>20000</v>
      </c>
      <c r="D10" s="19"/>
      <c r="E10" s="17"/>
    </row>
    <row r="11" spans="2:5" s="1" customFormat="1" ht="12.75">
      <c r="B11" s="14" t="s">
        <v>31</v>
      </c>
      <c r="C11" s="20"/>
      <c r="D11" s="21">
        <v>185000</v>
      </c>
      <c r="E11" s="17"/>
    </row>
    <row r="12" spans="2:5" s="26" customFormat="1" ht="12.75">
      <c r="B12" s="22" t="s">
        <v>18</v>
      </c>
      <c r="C12" s="23">
        <f>SUM(C6:C8,C10:C11)</f>
        <v>160000</v>
      </c>
      <c r="D12" s="24">
        <f>SUM(D6:D8,D10:D11)</f>
        <v>245000</v>
      </c>
      <c r="E12" s="25"/>
    </row>
    <row r="13" spans="2:5" s="26" customFormat="1" ht="12.75">
      <c r="B13" s="10" t="s">
        <v>19</v>
      </c>
      <c r="C13" s="27"/>
      <c r="D13" s="27"/>
      <c r="E13" s="28">
        <f>D12-C12</f>
        <v>85000</v>
      </c>
    </row>
    <row r="14" spans="2:5" s="1" customFormat="1" ht="12.75">
      <c r="B14" s="10" t="s">
        <v>8</v>
      </c>
      <c r="C14" s="11"/>
      <c r="D14" s="12"/>
      <c r="E14" s="13"/>
    </row>
    <row r="15" spans="2:5" s="1" customFormat="1" ht="12.75">
      <c r="B15" s="14" t="s">
        <v>32</v>
      </c>
      <c r="C15" s="18">
        <v>350000</v>
      </c>
      <c r="D15" s="19"/>
      <c r="E15" s="17"/>
    </row>
    <row r="16" spans="2:5" s="1" customFormat="1" ht="12.75">
      <c r="B16" s="14" t="s">
        <v>33</v>
      </c>
      <c r="C16" s="20"/>
      <c r="D16" s="21">
        <v>50000</v>
      </c>
      <c r="E16" s="17"/>
    </row>
    <row r="17" spans="2:5" s="26" customFormat="1" ht="12.75">
      <c r="B17" s="22" t="s">
        <v>18</v>
      </c>
      <c r="C17" s="29">
        <f>SUM(C15:C16)</f>
        <v>350000</v>
      </c>
      <c r="D17" s="30">
        <f>SUM(D15:D16)</f>
        <v>50000</v>
      </c>
      <c r="E17" s="25"/>
    </row>
    <row r="18" spans="2:5" s="26" customFormat="1" ht="12.75">
      <c r="B18" s="10" t="s">
        <v>20</v>
      </c>
      <c r="C18" s="27"/>
      <c r="D18" s="27"/>
      <c r="E18" s="31">
        <f>D17-C17</f>
        <v>-300000</v>
      </c>
    </row>
    <row r="19" spans="2:5" s="1" customFormat="1" ht="12.75">
      <c r="B19" s="14" t="s">
        <v>17</v>
      </c>
      <c r="C19" s="32"/>
      <c r="D19" s="32"/>
      <c r="E19" s="33"/>
    </row>
    <row r="20" spans="2:5" s="1" customFormat="1" ht="12.75">
      <c r="B20" s="14" t="s">
        <v>21</v>
      </c>
      <c r="C20" s="34"/>
      <c r="D20" s="34"/>
      <c r="E20" s="35">
        <f>IF((E13+E18)&lt;0,E13+E18,0)</f>
        <v>-215000</v>
      </c>
    </row>
    <row r="21" spans="2:5" s="1" customFormat="1" ht="12.75">
      <c r="B21" s="14" t="s">
        <v>9</v>
      </c>
      <c r="C21" s="34"/>
      <c r="D21" s="34"/>
      <c r="E21" s="35"/>
    </row>
    <row r="22" spans="2:5" s="1" customFormat="1" ht="12.75">
      <c r="B22" s="14" t="s">
        <v>22</v>
      </c>
      <c r="C22" s="34"/>
      <c r="D22" s="34"/>
      <c r="E22" s="35">
        <f>IF((E13+E18)&gt;0,E13+E18,0)</f>
        <v>0</v>
      </c>
    </row>
    <row r="23" spans="2:5" s="1" customFormat="1" ht="12.75">
      <c r="B23" s="10" t="s">
        <v>10</v>
      </c>
      <c r="C23" s="11"/>
      <c r="D23" s="11"/>
      <c r="E23" s="13"/>
    </row>
    <row r="24" spans="2:5" s="1" customFormat="1" ht="12.75">
      <c r="B24" s="14" t="s">
        <v>34</v>
      </c>
      <c r="C24" s="18"/>
      <c r="D24" s="18">
        <v>20000</v>
      </c>
      <c r="E24" s="17"/>
    </row>
    <row r="25" spans="2:5" s="1" customFormat="1" ht="12.75">
      <c r="B25" s="14" t="s">
        <v>23</v>
      </c>
      <c r="C25" s="20"/>
      <c r="D25" s="20"/>
      <c r="E25" s="17"/>
    </row>
    <row r="26" spans="2:5" s="26" customFormat="1" ht="12.75">
      <c r="B26" s="22" t="s">
        <v>18</v>
      </c>
      <c r="C26" s="23">
        <f>SUM(C24:C25)</f>
        <v>0</v>
      </c>
      <c r="D26" s="23">
        <f>SUM(D24:D25)</f>
        <v>20000</v>
      </c>
      <c r="E26" s="25"/>
    </row>
    <row r="27" spans="2:5" s="26" customFormat="1" ht="12.75">
      <c r="B27" s="10" t="s">
        <v>24</v>
      </c>
      <c r="C27" s="36"/>
      <c r="D27" s="36"/>
      <c r="E27" s="31">
        <f>D26-C26</f>
        <v>20000</v>
      </c>
    </row>
    <row r="28" spans="2:5" s="1" customFormat="1" ht="12.75">
      <c r="B28" s="10" t="s">
        <v>11</v>
      </c>
      <c r="C28" s="37"/>
      <c r="D28" s="37"/>
      <c r="E28" s="28"/>
    </row>
    <row r="29" spans="2:5" s="1" customFormat="1" ht="12.75">
      <c r="B29" s="22" t="s">
        <v>25</v>
      </c>
      <c r="C29" s="37"/>
      <c r="D29" s="37"/>
      <c r="E29" s="35">
        <f>IF((E20+E22+E27)&lt;0,E20+E22+E27,0)</f>
        <v>-195000</v>
      </c>
    </row>
    <row r="30" spans="2:5" s="1" customFormat="1" ht="12.75">
      <c r="B30" s="38" t="s">
        <v>12</v>
      </c>
      <c r="C30" s="37"/>
      <c r="D30" s="37"/>
      <c r="E30" s="35"/>
    </row>
    <row r="31" spans="2:5" s="1" customFormat="1" ht="12.75">
      <c r="B31" s="39" t="s">
        <v>26</v>
      </c>
      <c r="C31" s="40"/>
      <c r="D31" s="40"/>
      <c r="E31" s="31">
        <f>IF((E20+E22+E27)&gt;0,E20+E22+E27,0)</f>
        <v>0</v>
      </c>
    </row>
    <row r="32" spans="2:5" s="1" customFormat="1" ht="12.75">
      <c r="B32" s="41" t="s">
        <v>13</v>
      </c>
      <c r="C32" s="42"/>
      <c r="D32" s="42"/>
      <c r="E32" s="43"/>
    </row>
    <row r="33" spans="2:5" s="1" customFormat="1" ht="12.75">
      <c r="B33" s="14" t="s">
        <v>14</v>
      </c>
      <c r="C33" s="37"/>
      <c r="D33" s="37"/>
      <c r="E33" s="44"/>
    </row>
    <row r="34" spans="2:5" s="1" customFormat="1" ht="12.75">
      <c r="B34" s="14" t="s">
        <v>15</v>
      </c>
      <c r="C34" s="37"/>
      <c r="D34" s="37"/>
      <c r="E34" s="44"/>
    </row>
    <row r="35" spans="2:5" s="1" customFormat="1" ht="13.5" thickBot="1">
      <c r="B35" s="45" t="s">
        <v>16</v>
      </c>
      <c r="C35" s="46"/>
      <c r="D35" s="46"/>
      <c r="E35" s="47"/>
    </row>
    <row r="37" spans="2:5" s="26" customFormat="1" ht="12.75">
      <c r="B37" s="26" t="s">
        <v>35</v>
      </c>
      <c r="C37" s="48"/>
      <c r="D37" s="48"/>
      <c r="E37" s="48"/>
    </row>
    <row r="38" spans="2:5" s="1" customFormat="1" ht="12.75">
      <c r="B38" s="1" t="s">
        <v>36</v>
      </c>
      <c r="C38" s="2"/>
      <c r="D38" s="2"/>
      <c r="E38" s="2"/>
    </row>
    <row r="39" spans="2:5" s="1" customFormat="1" ht="12.75">
      <c r="B39" s="1" t="s">
        <v>37</v>
      </c>
      <c r="C39" s="2"/>
      <c r="D39" s="2"/>
      <c r="E39" s="2"/>
    </row>
    <row r="41" spans="2:5" s="26" customFormat="1" ht="12.75">
      <c r="B41" s="26" t="s">
        <v>38</v>
      </c>
      <c r="C41" s="48"/>
      <c r="D41" s="48"/>
      <c r="E41" s="48"/>
    </row>
    <row r="42" spans="2:5" s="1" customFormat="1" ht="12.75">
      <c r="B42" s="1" t="s">
        <v>39</v>
      </c>
      <c r="C42" s="2"/>
      <c r="D42" s="2"/>
      <c r="E42" s="2"/>
    </row>
    <row r="43" spans="2:5" s="1" customFormat="1" ht="12.75">
      <c r="B43" s="1" t="s">
        <v>40</v>
      </c>
      <c r="C43" s="2"/>
      <c r="D43" s="2"/>
      <c r="E43" s="2"/>
    </row>
    <row r="45" spans="2:5" s="26" customFormat="1" ht="12.75">
      <c r="B45" s="26" t="s">
        <v>41</v>
      </c>
      <c r="C45" s="48"/>
      <c r="D45" s="48"/>
      <c r="E45" s="48"/>
    </row>
    <row r="46" spans="2:5" s="1" customFormat="1" ht="12.75">
      <c r="B46" s="1" t="s">
        <v>42</v>
      </c>
      <c r="C46" s="2"/>
      <c r="D46" s="2"/>
      <c r="E46" s="2"/>
    </row>
    <row r="47" spans="2:5" s="1" customFormat="1" ht="12.75">
      <c r="B47" s="1" t="s">
        <v>43</v>
      </c>
      <c r="C47" s="2"/>
      <c r="D47" s="2"/>
      <c r="E47" s="2"/>
    </row>
    <row r="49" spans="2:5" s="26" customFormat="1" ht="12.75">
      <c r="B49" s="26" t="s">
        <v>44</v>
      </c>
      <c r="C49" s="48"/>
      <c r="D49" s="48"/>
      <c r="E49" s="48"/>
    </row>
    <row r="50" spans="2:5" s="1" customFormat="1" ht="12.75">
      <c r="B50" s="1" t="s">
        <v>45</v>
      </c>
      <c r="C50" s="2"/>
      <c r="D50" s="2"/>
      <c r="E50" s="2"/>
    </row>
    <row r="51" spans="2:5" s="1" customFormat="1" ht="12.75">
      <c r="B51" s="1" t="s">
        <v>46</v>
      </c>
      <c r="C51" s="2"/>
      <c r="D51" s="2"/>
      <c r="E51" s="2"/>
    </row>
    <row r="53" spans="2:5" s="26" customFormat="1" ht="12.75">
      <c r="B53" s="26" t="s">
        <v>47</v>
      </c>
      <c r="C53" s="48"/>
      <c r="D53" s="48"/>
      <c r="E53" s="48"/>
    </row>
    <row r="54" spans="2:5" s="1" customFormat="1" ht="12.75">
      <c r="B54" s="1" t="s">
        <v>48</v>
      </c>
      <c r="C54" s="2"/>
      <c r="D54" s="2"/>
      <c r="E54" s="2"/>
    </row>
    <row r="55" spans="2:5" s="1" customFormat="1" ht="12.75">
      <c r="B55" s="1" t="s">
        <v>49</v>
      </c>
      <c r="C55" s="2"/>
      <c r="D55" s="2"/>
      <c r="E55" s="2"/>
    </row>
    <row r="57" spans="2:5" s="26" customFormat="1" ht="12.75">
      <c r="B57" s="26" t="s">
        <v>50</v>
      </c>
      <c r="C57" s="48"/>
      <c r="D57" s="48"/>
      <c r="E57" s="48"/>
    </row>
    <row r="58" spans="2:5" s="1" customFormat="1" ht="12.75">
      <c r="B58" s="1" t="s">
        <v>51</v>
      </c>
      <c r="C58" s="2"/>
      <c r="D58" s="2"/>
      <c r="E58" s="2"/>
    </row>
    <row r="59" spans="2:5" s="1" customFormat="1" ht="12.75">
      <c r="B59" s="1" t="s">
        <v>52</v>
      </c>
      <c r="C59" s="2"/>
      <c r="D59" s="2"/>
      <c r="E59" s="2"/>
    </row>
    <row r="61" spans="2:5" s="26" customFormat="1" ht="12.75">
      <c r="B61" s="26" t="s">
        <v>53</v>
      </c>
      <c r="C61" s="48"/>
      <c r="D61" s="48"/>
      <c r="E61" s="48"/>
    </row>
    <row r="62" spans="2:5" s="1" customFormat="1" ht="12.75">
      <c r="B62" s="1" t="s">
        <v>54</v>
      </c>
      <c r="C62" s="2"/>
      <c r="D62" s="2"/>
      <c r="E62" s="2"/>
    </row>
    <row r="63" spans="2:5" s="1" customFormat="1" ht="12.75">
      <c r="B63" s="1" t="s">
        <v>55</v>
      </c>
      <c r="C63" s="2"/>
      <c r="D63" s="2"/>
      <c r="E63" s="2"/>
    </row>
    <row r="65" spans="2:5" s="26" customFormat="1" ht="12.75">
      <c r="B65" s="26" t="s">
        <v>56</v>
      </c>
      <c r="C65" s="48"/>
      <c r="D65" s="48"/>
      <c r="E65" s="48"/>
    </row>
    <row r="66" spans="2:5" s="1" customFormat="1" ht="12.75">
      <c r="B66" s="1" t="s">
        <v>57</v>
      </c>
      <c r="C66" s="2"/>
      <c r="D66" s="2"/>
      <c r="E66" s="2"/>
    </row>
    <row r="67" spans="2:5" s="1" customFormat="1" ht="12.75">
      <c r="B67" s="1" t="s">
        <v>58</v>
      </c>
      <c r="C67" s="2"/>
      <c r="D67" s="2"/>
      <c r="E67" s="2"/>
    </row>
  </sheetData>
  <sheetProtection sheet="1" objects="1" scenarios="1"/>
  <mergeCells count="2">
    <mergeCell ref="B2:B3"/>
    <mergeCell ref="C2:E2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2005-07-09T20:42:09Z</cp:lastPrinted>
  <dcterms:created xsi:type="dcterms:W3CDTF">2005-07-09T13:04:10Z</dcterms:created>
  <dcterms:modified xsi:type="dcterms:W3CDTF">2008-08-10T09:08:48Z</dcterms:modified>
  <cp:category/>
  <cp:version/>
  <cp:contentType/>
  <cp:contentStatus/>
</cp:coreProperties>
</file>