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15300" windowHeight="8130" activeTab="0"/>
  </bookViews>
  <sheets>
    <sheet name="Travail 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<sst xmlns="http://schemas.openxmlformats.org/spreadsheetml/2006/main" count="18" uniqueCount="18">
  <si>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Répartition de la valeur ajoutée et des autres revenus</t>
  </si>
  <si>
    <t>Valeur ajoutée</t>
  </si>
  <si>
    <t>Autres revenus répartis :</t>
  </si>
  <si>
    <t xml:space="preserve">     - autres produits d'exploitation</t>
  </si>
  <si>
    <t xml:space="preserve">     - autres charges d'exploitation</t>
  </si>
  <si>
    <t xml:space="preserve">     - autres produits financiers</t>
  </si>
  <si>
    <t>Total des revenus à répartir</t>
  </si>
  <si>
    <t xml:space="preserve">               Salaires et traitements</t>
  </si>
  <si>
    <t>Etat :</t>
  </si>
  <si>
    <t>Personnel :</t>
  </si>
  <si>
    <t xml:space="preserve">               Impôts et taxes</t>
  </si>
  <si>
    <t xml:space="preserve">               Impôts sur les bénéfices</t>
  </si>
  <si>
    <t>Prêteurs :</t>
  </si>
  <si>
    <t xml:space="preserve">               Intérêts et charges</t>
  </si>
  <si>
    <t>Actionnaires :</t>
  </si>
  <si>
    <t xml:space="preserve">               dividendes</t>
  </si>
  <si>
    <t>Total des revenus répartis</t>
  </si>
  <si>
    <t>Autofinancement (solde)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</si>
</sst>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8">
    <xf numFmtId="0" fontId="0" fillId="0" borderId="0" xfId="0" applyAlignment="1">
      <alignment/>
    </xf>
    <xf numFmtId="0" fontId="3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2" fillId="0" borderId="14" xfId="0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32" fillId="0" borderId="17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0" fontId="0" fillId="0" borderId="26" xfId="0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0" fontId="32" fillId="0" borderId="30" xfId="0" applyFon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32" fillId="0" borderId="32" xfId="0" applyNumberFormat="1" applyFont="1" applyFill="1" applyBorder="1" applyAlignment="1">
      <alignment/>
    </xf>
    <xf numFmtId="10" fontId="32" fillId="0" borderId="33" xfId="50" applyNumberFormat="1" applyFont="1" applyFill="1" applyBorder="1" applyAlignment="1">
      <alignment/>
    </xf>
    <xf numFmtId="10" fontId="0" fillId="0" borderId="21" xfId="50" applyNumberFormat="1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0" fontId="32" fillId="0" borderId="22" xfId="0" applyFont="1" applyFill="1" applyBorder="1" applyAlignment="1">
      <alignment/>
    </xf>
    <xf numFmtId="3" fontId="32" fillId="0" borderId="24" xfId="0" applyNumberFormat="1" applyFont="1" applyFill="1" applyBorder="1" applyAlignment="1">
      <alignment/>
    </xf>
    <xf numFmtId="10" fontId="32" fillId="0" borderId="25" xfId="50" applyNumberFormat="1" applyFon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32" fillId="0" borderId="37" xfId="0" applyNumberFormat="1" applyFont="1" applyFill="1" applyBorder="1" applyAlignment="1">
      <alignment/>
    </xf>
    <xf numFmtId="10" fontId="32" fillId="0" borderId="38" xfId="5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9"/>
  <sheetViews>
    <sheetView showGridLines="0" tabSelected="1" zoomScalePageLayoutView="0" workbookViewId="0" topLeftCell="A1">
      <selection activeCell="E2" sqref="E2"/>
    </sheetView>
  </sheetViews>
  <sheetFormatPr defaultColWidth="11.00390625" defaultRowHeight="15.75"/>
  <cols>
    <col min="1" max="1" width="3.625" style="7" customWidth="1"/>
    <col min="2" max="2" width="26.625" style="7" customWidth="1"/>
    <col min="3" max="5" width="12.625" style="8" customWidth="1"/>
    <col min="6" max="16384" width="11.00390625" style="7" customWidth="1"/>
  </cols>
  <sheetData>
    <row r="1" ht="16.5" thickBot="1"/>
    <row r="2" spans="2:5" ht="15.75">
      <c r="B2" s="9" t="s">
        <v>0</v>
      </c>
      <c r="C2" s="10"/>
      <c r="D2" s="11"/>
      <c r="E2" s="12">
        <f>SUM(D3,D5:D7)</f>
        <v>5016562</v>
      </c>
    </row>
    <row r="3" spans="2:5" ht="15.75">
      <c r="B3" s="13" t="s">
        <v>1</v>
      </c>
      <c r="C3" s="14"/>
      <c r="D3" s="15">
        <v>5008329</v>
      </c>
      <c r="E3" s="16"/>
    </row>
    <row r="4" spans="2:5" ht="15.75">
      <c r="B4" s="17" t="s">
        <v>2</v>
      </c>
      <c r="C4" s="18"/>
      <c r="D4" s="19"/>
      <c r="E4" s="20"/>
    </row>
    <row r="5" spans="2:5" ht="15.75">
      <c r="B5" s="17" t="s">
        <v>3</v>
      </c>
      <c r="C5" s="18"/>
      <c r="D5" s="19">
        <v>7652</v>
      </c>
      <c r="E5" s="20"/>
    </row>
    <row r="6" spans="2:5" ht="15.75">
      <c r="B6" s="17" t="s">
        <v>4</v>
      </c>
      <c r="C6" s="18"/>
      <c r="D6" s="19">
        <v>-3</v>
      </c>
      <c r="E6" s="20"/>
    </row>
    <row r="7" spans="2:5" ht="16.5" thickBot="1">
      <c r="B7" s="21" t="s">
        <v>5</v>
      </c>
      <c r="C7" s="22"/>
      <c r="D7" s="23">
        <v>584</v>
      </c>
      <c r="E7" s="24"/>
    </row>
    <row r="8" spans="2:5" ht="15.75">
      <c r="B8" s="25" t="s">
        <v>6</v>
      </c>
      <c r="C8" s="26"/>
      <c r="D8" s="27">
        <f>SUM(D5:D7,D3)</f>
        <v>5016562</v>
      </c>
      <c r="E8" s="28">
        <f>E2/D8</f>
        <v>1</v>
      </c>
    </row>
    <row r="9" spans="2:5" ht="15.75">
      <c r="B9" s="1" t="s">
        <v>9</v>
      </c>
      <c r="C9" s="15"/>
      <c r="D9" s="15">
        <f>C10</f>
        <v>4588770</v>
      </c>
      <c r="E9" s="29">
        <f>D9/D8</f>
        <v>0.9147240679971662</v>
      </c>
    </row>
    <row r="10" spans="2:5" ht="15.75">
      <c r="B10" s="2" t="s">
        <v>7</v>
      </c>
      <c r="C10" s="30">
        <v>4588770</v>
      </c>
      <c r="D10" s="30"/>
      <c r="E10" s="31"/>
    </row>
    <row r="11" spans="2:5" ht="15.75">
      <c r="B11" s="1" t="s">
        <v>8</v>
      </c>
      <c r="C11" s="15"/>
      <c r="D11" s="15">
        <f>SUM(C12:C13)</f>
        <v>304566</v>
      </c>
      <c r="E11" s="29">
        <f>D11/D8</f>
        <v>0.06071209724907217</v>
      </c>
    </row>
    <row r="12" spans="2:5" ht="15.75">
      <c r="B12" s="3" t="s">
        <v>10</v>
      </c>
      <c r="C12" s="19">
        <v>275566</v>
      </c>
      <c r="D12" s="19"/>
      <c r="E12" s="20"/>
    </row>
    <row r="13" spans="2:5" ht="15.75">
      <c r="B13" s="4" t="s">
        <v>11</v>
      </c>
      <c r="C13" s="30">
        <v>29000</v>
      </c>
      <c r="D13" s="30"/>
      <c r="E13" s="31"/>
    </row>
    <row r="14" spans="2:5" ht="15.75">
      <c r="B14" s="5" t="s">
        <v>12</v>
      </c>
      <c r="C14" s="15"/>
      <c r="D14" s="15">
        <f>C15</f>
        <v>122082</v>
      </c>
      <c r="E14" s="29">
        <f>D14/D8</f>
        <v>0.024335790128777436</v>
      </c>
    </row>
    <row r="15" spans="2:5" ht="15.75">
      <c r="B15" s="4" t="s">
        <v>13</v>
      </c>
      <c r="C15" s="30">
        <v>122082</v>
      </c>
      <c r="D15" s="30"/>
      <c r="E15" s="31"/>
    </row>
    <row r="16" spans="2:5" ht="15.75">
      <c r="B16" s="5" t="s">
        <v>14</v>
      </c>
      <c r="C16" s="15"/>
      <c r="D16" s="15">
        <f>C17</f>
        <v>0</v>
      </c>
      <c r="E16" s="29">
        <f>D16/D8</f>
        <v>0</v>
      </c>
    </row>
    <row r="17" spans="2:5" ht="15.75">
      <c r="B17" s="4" t="s">
        <v>15</v>
      </c>
      <c r="C17" s="30">
        <v>0</v>
      </c>
      <c r="D17" s="30"/>
      <c r="E17" s="31"/>
    </row>
    <row r="18" spans="2:5" ht="16.5" thickBot="1">
      <c r="B18" s="32" t="s">
        <v>16</v>
      </c>
      <c r="C18" s="18"/>
      <c r="D18" s="33">
        <f>SUM(D9,D11,D14,D16)</f>
        <v>5015418</v>
      </c>
      <c r="E18" s="34">
        <f>D18/D8</f>
        <v>0.9997719553750158</v>
      </c>
    </row>
    <row r="19" spans="2:5" ht="16.5" thickBot="1">
      <c r="B19" s="6" t="s">
        <v>17</v>
      </c>
      <c r="C19" s="35"/>
      <c r="D19" s="36">
        <f>D8-D18</f>
        <v>1144</v>
      </c>
      <c r="E19" s="37">
        <f>D19/D8</f>
        <v>0.00022804462498420233</v>
      </c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2008-07-29T14:34:25Z</dcterms:created>
  <dcterms:modified xsi:type="dcterms:W3CDTF">2008-07-29T14:52:10Z</dcterms:modified>
  <cp:category/>
  <cp:version/>
  <cp:contentType/>
  <cp:contentStatus/>
</cp:coreProperties>
</file>