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85" yWindow="135" windowWidth="13245" windowHeight="7785"/>
  </bookViews>
  <sheets>
    <sheet name="Bilans financiers" sheetId="2" r:id="rId1"/>
    <sheet name="Bilans fonctionnels" sheetId="3" r:id="rId2"/>
    <sheet name="Variations bilans fonctionnels" sheetId="4" r:id="rId3"/>
    <sheet name="Commentaires" sheetId="5" r:id="rId4"/>
  </sheets>
  <calcPr calcId="125725"/>
</workbook>
</file>

<file path=xl/calcChain.xml><?xml version="1.0" encoding="utf-8"?>
<calcChain xmlns="http://schemas.openxmlformats.org/spreadsheetml/2006/main">
  <c r="E18" i="2"/>
  <c r="D13"/>
  <c r="D25"/>
  <c r="E17"/>
  <c r="E15"/>
  <c r="E16"/>
  <c r="E19"/>
  <c r="E20"/>
  <c r="E21"/>
  <c r="E22"/>
  <c r="E23"/>
  <c r="E24"/>
  <c r="E6"/>
  <c r="E7"/>
  <c r="E8"/>
  <c r="E9"/>
  <c r="E10"/>
  <c r="E11"/>
  <c r="E12"/>
  <c r="F25"/>
  <c r="F13"/>
  <c r="G13"/>
  <c r="G25"/>
  <c r="G26"/>
  <c r="H18"/>
  <c r="H15"/>
  <c r="H16"/>
  <c r="H17"/>
  <c r="H19"/>
  <c r="H20"/>
  <c r="H21"/>
  <c r="H22"/>
  <c r="H23"/>
  <c r="H24"/>
  <c r="H6"/>
  <c r="H7"/>
  <c r="H8"/>
  <c r="H9"/>
  <c r="H10"/>
  <c r="H11"/>
  <c r="H12"/>
  <c r="D6" i="3"/>
  <c r="C6"/>
  <c r="D10" i="4" s="1"/>
  <c r="F7" i="3"/>
  <c r="D15" i="4" s="1"/>
  <c r="G7" i="3"/>
  <c r="E15" i="4" s="1"/>
  <c r="C7" i="3"/>
  <c r="D14" i="4" s="1"/>
  <c r="D16" s="1"/>
  <c r="D7" i="3"/>
  <c r="E14" i="4" s="1"/>
  <c r="F6" i="3"/>
  <c r="D11" i="4" s="1"/>
  <c r="G6" i="3"/>
  <c r="E11" i="4" s="1"/>
  <c r="E10"/>
  <c r="G5" i="3"/>
  <c r="E8" i="4" s="1"/>
  <c r="D5" i="3"/>
  <c r="E7" i="4" s="1"/>
  <c r="C5" i="3"/>
  <c r="D7" i="4" s="1"/>
  <c r="F5" i="3"/>
  <c r="D8" i="4" s="1"/>
  <c r="C13" i="2"/>
  <c r="C4" i="3" s="1"/>
  <c r="D5" i="4" s="1"/>
  <c r="D4" i="3"/>
  <c r="E5" i="4" s="1"/>
  <c r="J25" i="2"/>
  <c r="C25"/>
  <c r="J14"/>
  <c r="K25"/>
  <c r="K14"/>
  <c r="D26" l="1"/>
  <c r="F26"/>
  <c r="H25"/>
  <c r="E25"/>
  <c r="H13"/>
  <c r="H26" s="1"/>
  <c r="K11" s="1"/>
  <c r="K12" s="1"/>
  <c r="C26"/>
  <c r="E13"/>
  <c r="E26" s="1"/>
  <c r="J11" s="1"/>
  <c r="J12" s="1"/>
  <c r="F8" i="4"/>
  <c r="F10"/>
  <c r="C8" i="3"/>
  <c r="E9" i="4"/>
  <c r="D12"/>
  <c r="F15"/>
  <c r="E16"/>
  <c r="F14"/>
  <c r="F7"/>
  <c r="D9"/>
  <c r="F11"/>
  <c r="E12"/>
  <c r="F5"/>
  <c r="F16"/>
  <c r="D8" i="3"/>
  <c r="F4" l="1"/>
  <c r="J26" i="2"/>
  <c r="G4" i="3"/>
  <c r="G8" s="1"/>
  <c r="K26" i="2"/>
  <c r="F12" i="4"/>
  <c r="E17"/>
  <c r="E13"/>
  <c r="D13"/>
  <c r="F9"/>
  <c r="D17"/>
  <c r="D4"/>
  <c r="F8" i="3"/>
  <c r="E4" i="4" l="1"/>
  <c r="E6" s="1"/>
  <c r="F17"/>
  <c r="F13"/>
  <c r="D6"/>
  <c r="F6" l="1"/>
  <c r="F4"/>
</calcChain>
</file>

<file path=xl/sharedStrings.xml><?xml version="1.0" encoding="utf-8"?>
<sst xmlns="http://schemas.openxmlformats.org/spreadsheetml/2006/main" count="102" uniqueCount="81">
  <si>
    <t>N</t>
  </si>
  <si>
    <t>N-1</t>
  </si>
  <si>
    <t>-</t>
  </si>
  <si>
    <t>=</t>
  </si>
  <si>
    <t>EMPLOIS STABLES</t>
  </si>
  <si>
    <t>RESSOURCES STABLES</t>
  </si>
  <si>
    <t>TRESORERIE ACTIVE</t>
  </si>
  <si>
    <t>TRESORERIE PASSIVE</t>
  </si>
  <si>
    <t>TOTAUX</t>
  </si>
  <si>
    <t>ACTIF</t>
  </si>
  <si>
    <t>Brut N</t>
  </si>
  <si>
    <t>Net N</t>
  </si>
  <si>
    <t>Brut N-1</t>
  </si>
  <si>
    <t>Net N-1</t>
  </si>
  <si>
    <t>PASSIF</t>
  </si>
  <si>
    <t>Actif immobilisé</t>
  </si>
  <si>
    <t>Capitaux propres</t>
  </si>
  <si>
    <t>Concessions, brevets, logiciels</t>
  </si>
  <si>
    <t>Capital social</t>
  </si>
  <si>
    <t>Prime d'émission</t>
  </si>
  <si>
    <t>Constructions</t>
  </si>
  <si>
    <t>Réserve légale</t>
  </si>
  <si>
    <t>Réserves statutaires</t>
  </si>
  <si>
    <t>Autres immob. corporelles</t>
  </si>
  <si>
    <t>Report à nouveau</t>
  </si>
  <si>
    <t>Autres participations</t>
  </si>
  <si>
    <t>Résultat de l'exercice</t>
  </si>
  <si>
    <t>Prêts</t>
  </si>
  <si>
    <t>Total I</t>
  </si>
  <si>
    <t>Provisions pour risques et charges</t>
  </si>
  <si>
    <t>Actif circulant</t>
  </si>
  <si>
    <t>Total II</t>
  </si>
  <si>
    <t>Stocks de marchandises</t>
  </si>
  <si>
    <t>Dettes</t>
  </si>
  <si>
    <t>Avances et acomptes reçus s/cdes</t>
  </si>
  <si>
    <t>Autres créances d'exploitation</t>
  </si>
  <si>
    <t>Dettes fournisseurs et comptes rattachés</t>
  </si>
  <si>
    <t>Dettes fiscales et sociales</t>
  </si>
  <si>
    <t>Disponibilités</t>
  </si>
  <si>
    <t>Total III</t>
  </si>
  <si>
    <t>TOTAL GENERAL</t>
  </si>
  <si>
    <t>ELEMENTS</t>
  </si>
  <si>
    <t>Stocks de matières</t>
  </si>
  <si>
    <t>Stocks de produits finis</t>
  </si>
  <si>
    <t>Charges constatées d'avance</t>
  </si>
  <si>
    <t>Emprunts divers</t>
  </si>
  <si>
    <t>Produits constatés d'avance</t>
  </si>
  <si>
    <t>Emprunts auprès éts de crédit (1)</t>
  </si>
  <si>
    <t>Autres créances diverses</t>
  </si>
  <si>
    <t>Autres dettes diverses</t>
  </si>
  <si>
    <t>NB : les charges et produits d'avance sont rattachées à l'exploitation</t>
  </si>
  <si>
    <t>Avances et acomptes versés</t>
  </si>
  <si>
    <t>(1) Dont concours bancaires courants et soldes créditeurs de banque</t>
  </si>
  <si>
    <t>Ressources stables</t>
  </si>
  <si>
    <t>Emplois stables</t>
  </si>
  <si>
    <t>Fonds de Roulement Net Global (FRNG)</t>
  </si>
  <si>
    <t>Actif d'exploitation</t>
  </si>
  <si>
    <t>Passif d'exploitation</t>
  </si>
  <si>
    <t>Besoin en Fonds de Roulement d'Exploitation (BFRE)</t>
  </si>
  <si>
    <t>Actif hors exploitation</t>
  </si>
  <si>
    <t>Passif hors exploitation</t>
  </si>
  <si>
    <t>Besoin en Fonds de Roulement Total (BFRT)</t>
  </si>
  <si>
    <t>Trésorerie active</t>
  </si>
  <si>
    <t>Trésorerie passive</t>
  </si>
  <si>
    <t>Trésorerie Nette (TN)</t>
  </si>
  <si>
    <t>ACTIF d' EXPLOITATION</t>
  </si>
  <si>
    <t>ACTIF HORS EXPLOITATION</t>
  </si>
  <si>
    <t>PASSIF d'EXPLOITATION</t>
  </si>
  <si>
    <t>PASSIF HORS EXPLOITATION</t>
  </si>
  <si>
    <t>BILANS (en milliers d'euros) de l'entreprise PIN aux 31/12/N-1 et N</t>
  </si>
  <si>
    <t>BILANS FONCTIONNELS de l'entreprise PIN aux 31/12/N et N-1</t>
  </si>
  <si>
    <t>ANALYSE FONCTIONNELLE DES BILANS entreprise PIN aux 31/12/N et N-1</t>
  </si>
  <si>
    <t>Créances clients et comptes rattachés</t>
  </si>
  <si>
    <t>Valeurs Mobilières Placement</t>
  </si>
  <si>
    <t xml:space="preserve">Dettes sur immobilisations </t>
  </si>
  <si>
    <t>Terrains</t>
  </si>
  <si>
    <t>Inst. tech., mat. et out. Industriels</t>
  </si>
  <si>
    <t>Amort.
Dépré.</t>
  </si>
  <si>
    <t>Variations</t>
  </si>
  <si>
    <t>Vérification : FRNG = BFRE + BFRHE + TN</t>
  </si>
  <si>
    <r>
      <t xml:space="preserve">Zones de saisie </t>
    </r>
    <r>
      <rPr>
        <b/>
        <sz val="12"/>
        <rFont val="Wingdings"/>
        <charset val="2"/>
      </rPr>
      <t>ð</t>
    </r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</si>
</sst>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Border="1"/>
    <xf numFmtId="4" fontId="1" fillId="0" borderId="0" xfId="0" applyNumberFormat="1" applyFont="1"/>
    <xf numFmtId="4" fontId="1" fillId="2" borderId="18" xfId="0" applyNumberFormat="1" applyFont="1" applyFill="1" applyBorder="1"/>
    <xf numFmtId="0" fontId="5" fillId="0" borderId="0" xfId="0" applyFont="1"/>
    <xf numFmtId="0" fontId="1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vertical="center" wrapText="1"/>
    </xf>
    <xf numFmtId="4" fontId="1" fillId="2" borderId="20" xfId="0" applyNumberFormat="1" applyFont="1" applyFill="1" applyBorder="1"/>
    <xf numFmtId="4" fontId="1" fillId="2" borderId="21" xfId="0" applyNumberFormat="1" applyFont="1" applyFill="1" applyBorder="1"/>
    <xf numFmtId="4" fontId="1" fillId="2" borderId="21" xfId="0" applyNumberFormat="1" applyFont="1" applyFill="1" applyBorder="1" applyAlignment="1">
      <alignment horizontal="right"/>
    </xf>
    <xf numFmtId="4" fontId="1" fillId="2" borderId="21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/>
    </xf>
    <xf numFmtId="4" fontId="2" fillId="2" borderId="20" xfId="0" applyNumberFormat="1" applyFont="1" applyFill="1" applyBorder="1"/>
    <xf numFmtId="4" fontId="2" fillId="2" borderId="18" xfId="0" applyNumberFormat="1" applyFont="1" applyFill="1" applyBorder="1"/>
    <xf numFmtId="4" fontId="2" fillId="2" borderId="21" xfId="0" applyNumberFormat="1" applyFont="1" applyFill="1" applyBorder="1"/>
    <xf numFmtId="4" fontId="2" fillId="2" borderId="9" xfId="0" applyNumberFormat="1" applyFont="1" applyFill="1" applyBorder="1"/>
    <xf numFmtId="4" fontId="2" fillId="2" borderId="10" xfId="0" applyNumberFormat="1" applyFont="1" applyFill="1" applyBorder="1"/>
    <xf numFmtId="4" fontId="2" fillId="2" borderId="16" xfId="0" applyNumberFormat="1" applyFont="1" applyFill="1" applyBorder="1"/>
    <xf numFmtId="4" fontId="2" fillId="2" borderId="9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Alignment="1">
      <alignment horizontal="right"/>
    </xf>
    <xf numFmtId="4" fontId="2" fillId="2" borderId="16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4" fontId="2" fillId="2" borderId="12" xfId="0" applyNumberFormat="1" applyFont="1" applyFill="1" applyBorder="1"/>
    <xf numFmtId="4" fontId="2" fillId="2" borderId="3" xfId="0" applyNumberFormat="1" applyFont="1" applyFill="1" applyBorder="1"/>
    <xf numFmtId="0" fontId="2" fillId="2" borderId="12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4" fontId="2" fillId="3" borderId="9" xfId="0" applyNumberFormat="1" applyFont="1" applyFill="1" applyBorder="1" applyAlignment="1">
      <alignment horizontal="right"/>
    </xf>
    <xf numFmtId="4" fontId="2" fillId="3" borderId="10" xfId="0" applyNumberFormat="1" applyFont="1" applyFill="1" applyBorder="1" applyAlignment="1">
      <alignment horizontal="right"/>
    </xf>
    <xf numFmtId="4" fontId="2" fillId="3" borderId="16" xfId="0" applyNumberFormat="1" applyFont="1" applyFill="1" applyBorder="1" applyAlignment="1">
      <alignment horizontal="right"/>
    </xf>
    <xf numFmtId="4" fontId="2" fillId="3" borderId="12" xfId="0" applyNumberFormat="1" applyFont="1" applyFill="1" applyBorder="1"/>
    <xf numFmtId="0" fontId="2" fillId="6" borderId="1" xfId="0" applyFont="1" applyFill="1" applyBorder="1" applyAlignment="1">
      <alignment horizontal="center" vertical="center" wrapText="1"/>
    </xf>
    <xf numFmtId="4" fontId="2" fillId="6" borderId="9" xfId="0" applyNumberFormat="1" applyFont="1" applyFill="1" applyBorder="1" applyAlignment="1">
      <alignment horizontal="center" vertical="center" wrapText="1"/>
    </xf>
    <xf numFmtId="4" fontId="2" fillId="6" borderId="10" xfId="0" applyNumberFormat="1" applyFont="1" applyFill="1" applyBorder="1" applyAlignment="1">
      <alignment horizontal="center" vertical="center" wrapText="1"/>
    </xf>
    <xf numFmtId="4" fontId="2" fillId="6" borderId="16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4" fontId="2" fillId="6" borderId="3" xfId="0" applyNumberFormat="1" applyFont="1" applyFill="1" applyBorder="1" applyAlignment="1">
      <alignment horizontal="center" vertical="center" wrapText="1"/>
    </xf>
    <xf numFmtId="0" fontId="6" fillId="0" borderId="23" xfId="0" applyFont="1" applyBorder="1"/>
    <xf numFmtId="4" fontId="5" fillId="0" borderId="13" xfId="0" applyNumberFormat="1" applyFont="1" applyBorder="1"/>
    <xf numFmtId="4" fontId="5" fillId="2" borderId="13" xfId="0" applyNumberFormat="1" applyFont="1" applyFill="1" applyBorder="1"/>
    <xf numFmtId="0" fontId="5" fillId="0" borderId="14" xfId="0" applyFont="1" applyBorder="1"/>
    <xf numFmtId="4" fontId="6" fillId="0" borderId="6" xfId="0" applyNumberFormat="1" applyFont="1" applyBorder="1"/>
    <xf numFmtId="4" fontId="5" fillId="0" borderId="6" xfId="0" applyNumberFormat="1" applyFont="1" applyBorder="1"/>
    <xf numFmtId="4" fontId="5" fillId="2" borderId="6" xfId="0" applyNumberFormat="1" applyFont="1" applyFill="1" applyBorder="1"/>
    <xf numFmtId="2" fontId="1" fillId="0" borderId="0" xfId="0" applyNumberFormat="1" applyFont="1"/>
    <xf numFmtId="0" fontId="1" fillId="0" borderId="23" xfId="0" applyFont="1" applyBorder="1" applyAlignment="1">
      <alignment horizontal="left" vertical="center"/>
    </xf>
    <xf numFmtId="4" fontId="1" fillId="2" borderId="3" xfId="0" applyNumberFormat="1" applyFont="1" applyFill="1" applyBorder="1" applyAlignment="1">
      <alignment horizontal="right" vertical="center"/>
    </xf>
    <xf numFmtId="4" fontId="1" fillId="2" borderId="13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4" fontId="1" fillId="2" borderId="11" xfId="0" applyNumberFormat="1" applyFont="1" applyFill="1" applyBorder="1" applyAlignment="1">
      <alignment horizontal="right" vertical="center"/>
    </xf>
    <xf numFmtId="4" fontId="1" fillId="2" borderId="19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4" fontId="1" fillId="2" borderId="26" xfId="0" applyNumberFormat="1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4" fontId="1" fillId="2" borderId="25" xfId="0" applyNumberFormat="1" applyFont="1" applyFill="1" applyBorder="1" applyAlignment="1">
      <alignment vertical="center"/>
    </xf>
    <xf numFmtId="2" fontId="3" fillId="2" borderId="15" xfId="0" applyNumberFormat="1" applyFont="1" applyFill="1" applyBorder="1" applyAlignment="1">
      <alignment vertical="center"/>
    </xf>
    <xf numFmtId="0" fontId="2" fillId="6" borderId="24" xfId="0" applyFont="1" applyFill="1" applyBorder="1" applyAlignment="1">
      <alignment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vertical="center"/>
    </xf>
    <xf numFmtId="0" fontId="2" fillId="5" borderId="19" xfId="0" applyFont="1" applyFill="1" applyBorder="1" applyAlignment="1">
      <alignment horizontal="right" vertical="center"/>
    </xf>
    <xf numFmtId="4" fontId="2" fillId="5" borderId="25" xfId="0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right" vertical="center"/>
    </xf>
    <xf numFmtId="4" fontId="2" fillId="3" borderId="25" xfId="0" applyNumberFormat="1" applyFont="1" applyFill="1" applyBorder="1" applyAlignment="1">
      <alignment vertical="center"/>
    </xf>
    <xf numFmtId="0" fontId="2" fillId="6" borderId="29" xfId="0" applyFont="1" applyFill="1" applyBorder="1" applyAlignment="1">
      <alignment horizontal="center" vertical="center"/>
    </xf>
    <xf numFmtId="4" fontId="1" fillId="2" borderId="18" xfId="0" applyNumberFormat="1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4" fontId="2" fillId="5" borderId="8" xfId="0" applyNumberFormat="1" applyFont="1" applyFill="1" applyBorder="1" applyAlignment="1">
      <alignment vertical="center"/>
    </xf>
    <xf numFmtId="4" fontId="2" fillId="3" borderId="8" xfId="0" applyNumberFormat="1" applyFont="1" applyFill="1" applyBorder="1" applyAlignment="1">
      <alignment vertical="center"/>
    </xf>
    <xf numFmtId="2" fontId="2" fillId="2" borderId="22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4" fontId="4" fillId="2" borderId="3" xfId="0" applyNumberFormat="1" applyFont="1" applyFill="1" applyBorder="1"/>
    <xf numFmtId="4" fontId="1" fillId="0" borderId="12" xfId="0" applyNumberFormat="1" applyFont="1" applyBorder="1"/>
    <xf numFmtId="4" fontId="1" fillId="2" borderId="3" xfId="0" applyNumberFormat="1" applyFont="1" applyFill="1" applyBorder="1"/>
    <xf numFmtId="4" fontId="1" fillId="7" borderId="20" xfId="0" applyNumberFormat="1" applyFont="1" applyFill="1" applyBorder="1" applyProtection="1">
      <protection locked="0"/>
    </xf>
    <xf numFmtId="4" fontId="1" fillId="7" borderId="18" xfId="0" applyNumberFormat="1" applyFont="1" applyFill="1" applyBorder="1" applyProtection="1">
      <protection locked="0"/>
    </xf>
    <xf numFmtId="4" fontId="1" fillId="7" borderId="20" xfId="0" applyNumberFormat="1" applyFont="1" applyFill="1" applyBorder="1" applyAlignment="1" applyProtection="1">
      <alignment horizontal="right"/>
      <protection locked="0"/>
    </xf>
    <xf numFmtId="4" fontId="1" fillId="7" borderId="18" xfId="0" applyNumberFormat="1" applyFont="1" applyFill="1" applyBorder="1" applyAlignment="1" applyProtection="1">
      <alignment horizontal="right"/>
      <protection locked="0"/>
    </xf>
    <xf numFmtId="4" fontId="1" fillId="7" borderId="20" xfId="0" applyNumberFormat="1" applyFont="1" applyFill="1" applyBorder="1" applyAlignment="1" applyProtection="1">
      <alignment horizontal="right" vertical="center" wrapText="1"/>
      <protection locked="0"/>
    </xf>
    <xf numFmtId="4" fontId="1" fillId="7" borderId="18" xfId="0" applyNumberFormat="1" applyFont="1" applyFill="1" applyBorder="1" applyAlignment="1" applyProtection="1">
      <alignment horizontal="right" vertical="center" wrapText="1"/>
      <protection locked="0"/>
    </xf>
    <xf numFmtId="4" fontId="1" fillId="7" borderId="5" xfId="0" applyNumberFormat="1" applyFont="1" applyFill="1" applyBorder="1" applyProtection="1">
      <protection locked="0"/>
    </xf>
    <xf numFmtId="4" fontId="1" fillId="7" borderId="12" xfId="0" applyNumberFormat="1" applyFont="1" applyFill="1" applyBorder="1" applyProtection="1">
      <protection locked="0"/>
    </xf>
    <xf numFmtId="4" fontId="1" fillId="7" borderId="5" xfId="0" applyNumberFormat="1" applyFont="1" applyFill="1" applyBorder="1" applyAlignment="1" applyProtection="1">
      <alignment vertical="center" wrapText="1"/>
      <protection locked="0"/>
    </xf>
    <xf numFmtId="4" fontId="1" fillId="7" borderId="5" xfId="0" applyNumberFormat="1" applyFont="1" applyFill="1" applyBorder="1" applyAlignment="1" applyProtection="1">
      <alignment horizontal="right"/>
      <protection locked="0"/>
    </xf>
    <xf numFmtId="4" fontId="1" fillId="0" borderId="5" xfId="0" applyNumberFormat="1" applyFont="1" applyFill="1" applyBorder="1" applyProtection="1"/>
    <xf numFmtId="0" fontId="2" fillId="0" borderId="0" xfId="0" applyFont="1" applyAlignment="1">
      <alignment horizontal="right"/>
    </xf>
    <xf numFmtId="4" fontId="1" fillId="2" borderId="23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" fontId="1" fillId="2" borderId="24" xfId="0" applyNumberFormat="1" applyFont="1" applyFill="1" applyBorder="1" applyAlignment="1">
      <alignment horizontal="right" vertical="center"/>
    </xf>
    <xf numFmtId="4" fontId="2" fillId="3" borderId="7" xfId="0" applyNumberFormat="1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4" fontId="5" fillId="7" borderId="3" xfId="0" applyNumberFormat="1" applyFont="1" applyFill="1" applyBorder="1" applyAlignment="1" applyProtection="1">
      <alignment horizontal="right" vertical="center"/>
      <protection locked="0"/>
    </xf>
    <xf numFmtId="4" fontId="5" fillId="7" borderId="12" xfId="0" applyNumberFormat="1" applyFont="1" applyFill="1" applyBorder="1" applyAlignment="1" applyProtection="1">
      <alignment horizontal="right" vertical="center"/>
      <protection locked="0"/>
    </xf>
    <xf numFmtId="4" fontId="1" fillId="7" borderId="7" xfId="0" applyNumberFormat="1" applyFont="1" applyFill="1" applyBorder="1" applyAlignment="1">
      <alignment horizontal="center"/>
    </xf>
    <xf numFmtId="4" fontId="1" fillId="7" borderId="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7" borderId="7" xfId="0" applyFont="1" applyFill="1" applyBorder="1" applyAlignment="1" applyProtection="1">
      <alignment horizontal="justify" vertical="center" wrapText="1"/>
      <protection locked="0"/>
    </xf>
    <xf numFmtId="0" fontId="1" fillId="7" borderId="17" xfId="0" applyFont="1" applyFill="1" applyBorder="1" applyAlignment="1" applyProtection="1">
      <alignment horizontal="justify" vertical="center"/>
      <protection locked="0"/>
    </xf>
    <xf numFmtId="0" fontId="1" fillId="7" borderId="2" xfId="0" applyFont="1" applyFill="1" applyBorder="1" applyAlignment="1" applyProtection="1">
      <alignment horizontal="justify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0"/>
  <sheetViews>
    <sheetView showGridLines="0" showZeros="0" tabSelected="1" workbookViewId="0">
      <selection activeCell="J1" sqref="J1:K1"/>
    </sheetView>
  </sheetViews>
  <sheetFormatPr baseColWidth="10" defaultRowHeight="15.75"/>
  <cols>
    <col min="1" max="1" width="3.7109375" style="1" customWidth="1"/>
    <col min="2" max="2" width="35.7109375" style="1" customWidth="1"/>
    <col min="3" max="8" width="10.7109375" style="6" customWidth="1"/>
    <col min="9" max="9" width="35.7109375" style="1" customWidth="1"/>
    <col min="10" max="11" width="10.7109375" style="6" customWidth="1"/>
    <col min="12" max="16384" width="11.42578125" style="1"/>
  </cols>
  <sheetData>
    <row r="1" spans="2:11" ht="16.5" thickBot="1">
      <c r="I1" s="110" t="s">
        <v>80</v>
      </c>
      <c r="J1" s="122"/>
      <c r="K1" s="123"/>
    </row>
    <row r="2" spans="2:11" ht="16.5" thickBot="1"/>
    <row r="3" spans="2:11" ht="16.5" thickBot="1">
      <c r="B3" s="115" t="s">
        <v>69</v>
      </c>
      <c r="C3" s="116"/>
      <c r="D3" s="116"/>
      <c r="E3" s="116"/>
      <c r="F3" s="116"/>
      <c r="G3" s="116"/>
      <c r="H3" s="116"/>
      <c r="I3" s="116"/>
      <c r="J3" s="116"/>
      <c r="K3" s="117"/>
    </row>
    <row r="4" spans="2:11" ht="32.25" thickBot="1">
      <c r="B4" s="35" t="s">
        <v>9</v>
      </c>
      <c r="C4" s="36" t="s">
        <v>10</v>
      </c>
      <c r="D4" s="37" t="s">
        <v>77</v>
      </c>
      <c r="E4" s="38" t="s">
        <v>11</v>
      </c>
      <c r="F4" s="36" t="s">
        <v>12</v>
      </c>
      <c r="G4" s="37" t="s">
        <v>77</v>
      </c>
      <c r="H4" s="38" t="s">
        <v>13</v>
      </c>
      <c r="I4" s="39" t="s">
        <v>14</v>
      </c>
      <c r="J4" s="40" t="s">
        <v>0</v>
      </c>
      <c r="K4" s="40" t="s">
        <v>1</v>
      </c>
    </row>
    <row r="5" spans="2:11" s="4" customFormat="1">
      <c r="B5" s="2" t="s">
        <v>15</v>
      </c>
      <c r="C5" s="17"/>
      <c r="D5" s="18"/>
      <c r="E5" s="19"/>
      <c r="F5" s="17"/>
      <c r="G5" s="18"/>
      <c r="H5" s="19"/>
      <c r="I5" s="2" t="s">
        <v>16</v>
      </c>
      <c r="J5" s="28"/>
      <c r="K5" s="28"/>
    </row>
    <row r="6" spans="2:11">
      <c r="B6" s="9" t="s">
        <v>17</v>
      </c>
      <c r="C6" s="99"/>
      <c r="D6" s="100"/>
      <c r="E6" s="13">
        <f t="shared" ref="E6:E12" si="0">C6-D6</f>
        <v>0</v>
      </c>
      <c r="F6" s="99"/>
      <c r="G6" s="100"/>
      <c r="H6" s="13">
        <f t="shared" ref="H6:H12" si="1">F6-G6</f>
        <v>0</v>
      </c>
      <c r="I6" s="9" t="s">
        <v>18</v>
      </c>
      <c r="J6" s="105"/>
      <c r="K6" s="105"/>
    </row>
    <row r="7" spans="2:11">
      <c r="B7" s="9" t="s">
        <v>75</v>
      </c>
      <c r="C7" s="99"/>
      <c r="D7" s="100"/>
      <c r="E7" s="13">
        <f t="shared" si="0"/>
        <v>0</v>
      </c>
      <c r="F7" s="99"/>
      <c r="G7" s="100"/>
      <c r="H7" s="13">
        <f t="shared" si="1"/>
        <v>0</v>
      </c>
      <c r="I7" s="9" t="s">
        <v>19</v>
      </c>
      <c r="J7" s="105"/>
      <c r="K7" s="105"/>
    </row>
    <row r="8" spans="2:11">
      <c r="B8" s="9" t="s">
        <v>20</v>
      </c>
      <c r="C8" s="99"/>
      <c r="D8" s="100"/>
      <c r="E8" s="13">
        <f t="shared" si="0"/>
        <v>0</v>
      </c>
      <c r="F8" s="99"/>
      <c r="G8" s="100"/>
      <c r="H8" s="13">
        <f t="shared" si="1"/>
        <v>0</v>
      </c>
      <c r="I8" s="9" t="s">
        <v>21</v>
      </c>
      <c r="J8" s="105"/>
      <c r="K8" s="105"/>
    </row>
    <row r="9" spans="2:11">
      <c r="B9" s="9" t="s">
        <v>76</v>
      </c>
      <c r="C9" s="99"/>
      <c r="D9" s="100"/>
      <c r="E9" s="13">
        <f t="shared" si="0"/>
        <v>0</v>
      </c>
      <c r="F9" s="99"/>
      <c r="G9" s="100"/>
      <c r="H9" s="13">
        <f t="shared" si="1"/>
        <v>0</v>
      </c>
      <c r="I9" s="9" t="s">
        <v>22</v>
      </c>
      <c r="J9" s="105"/>
      <c r="K9" s="105"/>
    </row>
    <row r="10" spans="2:11">
      <c r="B10" s="9" t="s">
        <v>23</v>
      </c>
      <c r="C10" s="99"/>
      <c r="D10" s="100"/>
      <c r="E10" s="13">
        <f t="shared" si="0"/>
        <v>0</v>
      </c>
      <c r="F10" s="99"/>
      <c r="G10" s="100"/>
      <c r="H10" s="13">
        <f t="shared" si="1"/>
        <v>0</v>
      </c>
      <c r="I10" s="9" t="s">
        <v>24</v>
      </c>
      <c r="J10" s="105"/>
      <c r="K10" s="105"/>
    </row>
    <row r="11" spans="2:11" ht="16.5" thickBot="1">
      <c r="B11" s="9" t="s">
        <v>25</v>
      </c>
      <c r="C11" s="99"/>
      <c r="D11" s="100"/>
      <c r="E11" s="13">
        <f t="shared" si="0"/>
        <v>0</v>
      </c>
      <c r="F11" s="99"/>
      <c r="G11" s="100"/>
      <c r="H11" s="13">
        <f t="shared" si="1"/>
        <v>0</v>
      </c>
      <c r="I11" s="16" t="s">
        <v>26</v>
      </c>
      <c r="J11" s="109">
        <f>E26-J14-J25-SUM(J6:J10)</f>
        <v>0</v>
      </c>
      <c r="K11" s="109">
        <f>H26-K14-K25-SUM(K6:K10)</f>
        <v>0</v>
      </c>
    </row>
    <row r="12" spans="2:11" ht="16.5" thickBot="1">
      <c r="B12" s="9" t="s">
        <v>27</v>
      </c>
      <c r="C12" s="99"/>
      <c r="D12" s="100"/>
      <c r="E12" s="13">
        <f t="shared" si="0"/>
        <v>0</v>
      </c>
      <c r="F12" s="99"/>
      <c r="G12" s="100"/>
      <c r="H12" s="13">
        <f t="shared" si="1"/>
        <v>0</v>
      </c>
      <c r="I12" s="10" t="s">
        <v>28</v>
      </c>
      <c r="J12" s="26">
        <f>SUM(J6:J11)</f>
        <v>0</v>
      </c>
      <c r="K12" s="26">
        <f>SUM(K6:K11)</f>
        <v>0</v>
      </c>
    </row>
    <row r="13" spans="2:11" ht="16.5" thickBot="1">
      <c r="B13" s="29" t="s">
        <v>28</v>
      </c>
      <c r="C13" s="20">
        <f t="shared" ref="C13:H13" si="2">SUM(C6:C12)</f>
        <v>0</v>
      </c>
      <c r="D13" s="21">
        <f t="shared" si="2"/>
        <v>0</v>
      </c>
      <c r="E13" s="22">
        <f t="shared" si="2"/>
        <v>0</v>
      </c>
      <c r="F13" s="20">
        <f t="shared" si="2"/>
        <v>0</v>
      </c>
      <c r="G13" s="21">
        <f t="shared" si="2"/>
        <v>0</v>
      </c>
      <c r="H13" s="22">
        <f t="shared" si="2"/>
        <v>0</v>
      </c>
      <c r="I13" s="9" t="s">
        <v>29</v>
      </c>
      <c r="J13" s="106"/>
      <c r="K13" s="106"/>
    </row>
    <row r="14" spans="2:11" ht="16.5" thickBot="1">
      <c r="B14" s="3" t="s">
        <v>30</v>
      </c>
      <c r="C14" s="12"/>
      <c r="D14" s="7"/>
      <c r="E14" s="13"/>
      <c r="F14" s="12"/>
      <c r="G14" s="7"/>
      <c r="H14" s="13"/>
      <c r="I14" s="29" t="s">
        <v>31</v>
      </c>
      <c r="J14" s="27">
        <f>J13</f>
        <v>0</v>
      </c>
      <c r="K14" s="27">
        <f>K13</f>
        <v>0</v>
      </c>
    </row>
    <row r="15" spans="2:11">
      <c r="B15" s="9" t="s">
        <v>42</v>
      </c>
      <c r="C15" s="101"/>
      <c r="D15" s="102"/>
      <c r="E15" s="14">
        <f>C15-D15</f>
        <v>0</v>
      </c>
      <c r="F15" s="101"/>
      <c r="G15" s="102"/>
      <c r="H15" s="14">
        <f t="shared" ref="H15:H24" si="3">F15-G15</f>
        <v>0</v>
      </c>
      <c r="I15" s="92" t="s">
        <v>33</v>
      </c>
      <c r="J15" s="96"/>
      <c r="K15" s="98"/>
    </row>
    <row r="16" spans="2:11">
      <c r="B16" s="9" t="s">
        <v>43</v>
      </c>
      <c r="C16" s="101"/>
      <c r="D16" s="102"/>
      <c r="E16" s="14">
        <f>C16-D16</f>
        <v>0</v>
      </c>
      <c r="F16" s="101"/>
      <c r="G16" s="102"/>
      <c r="H16" s="14">
        <f t="shared" si="3"/>
        <v>0</v>
      </c>
      <c r="I16" s="93" t="s">
        <v>47</v>
      </c>
      <c r="J16" s="105"/>
      <c r="K16" s="105"/>
    </row>
    <row r="17" spans="2:11">
      <c r="B17" s="9" t="s">
        <v>32</v>
      </c>
      <c r="C17" s="101"/>
      <c r="D17" s="102"/>
      <c r="E17" s="14">
        <f>C17-D17</f>
        <v>0</v>
      </c>
      <c r="F17" s="101"/>
      <c r="G17" s="102"/>
      <c r="H17" s="14">
        <f t="shared" si="3"/>
        <v>0</v>
      </c>
      <c r="I17" s="93" t="s">
        <v>45</v>
      </c>
      <c r="J17" s="105"/>
      <c r="K17" s="105"/>
    </row>
    <row r="18" spans="2:11">
      <c r="B18" s="9" t="s">
        <v>51</v>
      </c>
      <c r="C18" s="101"/>
      <c r="D18" s="102"/>
      <c r="E18" s="14">
        <f>C18-D18</f>
        <v>0</v>
      </c>
      <c r="F18" s="101"/>
      <c r="G18" s="102"/>
      <c r="H18" s="14">
        <f t="shared" si="3"/>
        <v>0</v>
      </c>
      <c r="I18" s="93" t="s">
        <v>34</v>
      </c>
      <c r="J18" s="105"/>
      <c r="K18" s="105"/>
    </row>
    <row r="19" spans="2:11" ht="15.75" customHeight="1">
      <c r="B19" s="11" t="s">
        <v>72</v>
      </c>
      <c r="C19" s="103"/>
      <c r="D19" s="104"/>
      <c r="E19" s="15">
        <f t="shared" ref="E19:E24" si="4">C19-D19</f>
        <v>0</v>
      </c>
      <c r="F19" s="103"/>
      <c r="G19" s="104"/>
      <c r="H19" s="15">
        <f t="shared" si="3"/>
        <v>0</v>
      </c>
      <c r="I19" s="94" t="s">
        <v>36</v>
      </c>
      <c r="J19" s="107"/>
      <c r="K19" s="107"/>
    </row>
    <row r="20" spans="2:11" ht="15.75" customHeight="1">
      <c r="B20" s="9" t="s">
        <v>35</v>
      </c>
      <c r="C20" s="101"/>
      <c r="D20" s="102"/>
      <c r="E20" s="14">
        <f t="shared" si="4"/>
        <v>0</v>
      </c>
      <c r="F20" s="101"/>
      <c r="G20" s="102"/>
      <c r="H20" s="14">
        <f t="shared" si="3"/>
        <v>0</v>
      </c>
      <c r="I20" s="95" t="s">
        <v>37</v>
      </c>
      <c r="J20" s="108"/>
      <c r="K20" s="105"/>
    </row>
    <row r="21" spans="2:11">
      <c r="B21" s="9" t="s">
        <v>73</v>
      </c>
      <c r="C21" s="101"/>
      <c r="D21" s="102"/>
      <c r="E21" s="14">
        <f t="shared" si="4"/>
        <v>0</v>
      </c>
      <c r="F21" s="101"/>
      <c r="G21" s="102"/>
      <c r="H21" s="14">
        <f t="shared" si="3"/>
        <v>0</v>
      </c>
      <c r="I21" s="95" t="s">
        <v>74</v>
      </c>
      <c r="J21" s="108"/>
      <c r="K21" s="105"/>
    </row>
    <row r="22" spans="2:11">
      <c r="B22" s="9" t="s">
        <v>48</v>
      </c>
      <c r="C22" s="101"/>
      <c r="D22" s="102"/>
      <c r="E22" s="14">
        <f t="shared" si="4"/>
        <v>0</v>
      </c>
      <c r="F22" s="101"/>
      <c r="G22" s="102"/>
      <c r="H22" s="14">
        <f t="shared" si="3"/>
        <v>0</v>
      </c>
      <c r="I22" s="93" t="s">
        <v>49</v>
      </c>
      <c r="J22" s="105"/>
      <c r="K22" s="105"/>
    </row>
    <row r="23" spans="2:11">
      <c r="B23" s="9" t="s">
        <v>38</v>
      </c>
      <c r="C23" s="101"/>
      <c r="D23" s="102"/>
      <c r="E23" s="14">
        <f t="shared" si="4"/>
        <v>0</v>
      </c>
      <c r="F23" s="101"/>
      <c r="G23" s="102"/>
      <c r="H23" s="14">
        <f t="shared" si="3"/>
        <v>0</v>
      </c>
      <c r="I23" s="93" t="s">
        <v>46</v>
      </c>
      <c r="J23" s="105"/>
      <c r="K23" s="105"/>
    </row>
    <row r="24" spans="2:11" ht="16.5" thickBot="1">
      <c r="B24" s="9" t="s">
        <v>44</v>
      </c>
      <c r="C24" s="101"/>
      <c r="D24" s="102"/>
      <c r="E24" s="14">
        <f t="shared" si="4"/>
        <v>0</v>
      </c>
      <c r="F24" s="101"/>
      <c r="G24" s="102"/>
      <c r="H24" s="14">
        <f t="shared" si="3"/>
        <v>0</v>
      </c>
      <c r="J24" s="97"/>
      <c r="K24" s="97"/>
    </row>
    <row r="25" spans="2:11" s="4" customFormat="1" ht="16.5" thickBot="1">
      <c r="B25" s="10" t="s">
        <v>31</v>
      </c>
      <c r="C25" s="23">
        <f t="shared" ref="C25:H25" si="5">SUM(C15:C24)</f>
        <v>0</v>
      </c>
      <c r="D25" s="24">
        <f t="shared" si="5"/>
        <v>0</v>
      </c>
      <c r="E25" s="25">
        <f t="shared" si="5"/>
        <v>0</v>
      </c>
      <c r="F25" s="23">
        <f t="shared" si="5"/>
        <v>0</v>
      </c>
      <c r="G25" s="24">
        <f t="shared" si="5"/>
        <v>0</v>
      </c>
      <c r="H25" s="25">
        <f t="shared" si="5"/>
        <v>0</v>
      </c>
      <c r="I25" s="10" t="s">
        <v>39</v>
      </c>
      <c r="J25" s="26">
        <f>SUM(J16:J23)</f>
        <v>0</v>
      </c>
      <c r="K25" s="26">
        <f>SUM(K16:K23)</f>
        <v>0</v>
      </c>
    </row>
    <row r="26" spans="2:11" s="4" customFormat="1" ht="16.5" thickBot="1">
      <c r="B26" s="30" t="s">
        <v>40</v>
      </c>
      <c r="C26" s="31">
        <f t="shared" ref="C26:H26" si="6">C13+C25</f>
        <v>0</v>
      </c>
      <c r="D26" s="32">
        <f t="shared" si="6"/>
        <v>0</v>
      </c>
      <c r="E26" s="33">
        <f t="shared" si="6"/>
        <v>0</v>
      </c>
      <c r="F26" s="31">
        <f t="shared" si="6"/>
        <v>0</v>
      </c>
      <c r="G26" s="32">
        <f t="shared" si="6"/>
        <v>0</v>
      </c>
      <c r="H26" s="33">
        <f t="shared" si="6"/>
        <v>0</v>
      </c>
      <c r="I26" s="30" t="s">
        <v>40</v>
      </c>
      <c r="J26" s="34">
        <f>J12+J14+J25</f>
        <v>0</v>
      </c>
      <c r="K26" s="34">
        <f>K12+K14+K25</f>
        <v>0</v>
      </c>
    </row>
    <row r="27" spans="2:11" s="8" customFormat="1" ht="12.75">
      <c r="B27" s="41" t="s">
        <v>50</v>
      </c>
      <c r="C27" s="42"/>
      <c r="D27" s="42"/>
      <c r="E27" s="42"/>
      <c r="F27" s="43"/>
      <c r="G27" s="43"/>
      <c r="H27" s="43"/>
      <c r="I27" s="118" t="s">
        <v>52</v>
      </c>
      <c r="J27" s="120"/>
      <c r="K27" s="120"/>
    </row>
    <row r="28" spans="2:11" s="8" customFormat="1" ht="13.5" thickBot="1">
      <c r="B28" s="44"/>
      <c r="C28" s="45"/>
      <c r="D28" s="45"/>
      <c r="E28" s="46"/>
      <c r="F28" s="47"/>
      <c r="G28" s="47"/>
      <c r="H28" s="47"/>
      <c r="I28" s="119"/>
      <c r="J28" s="121"/>
      <c r="K28" s="121"/>
    </row>
    <row r="29" spans="2:11" ht="18" customHeight="1"/>
    <row r="30" spans="2:11" ht="18" customHeight="1"/>
  </sheetData>
  <sheetProtection sheet="1" objects="1" scenarios="1"/>
  <mergeCells count="5">
    <mergeCell ref="B3:K3"/>
    <mergeCell ref="I27:I28"/>
    <mergeCell ref="J27:J28"/>
    <mergeCell ref="K27:K28"/>
    <mergeCell ref="J1:K1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0"/>
  <sheetViews>
    <sheetView showGridLines="0" showZero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35.7109375" style="1" customWidth="1"/>
    <col min="3" max="4" width="11.7109375" style="1" customWidth="1"/>
    <col min="5" max="5" width="35.7109375" style="1" customWidth="1"/>
    <col min="6" max="7" width="11.7109375" style="1" customWidth="1"/>
    <col min="8" max="10" width="11.42578125" style="1"/>
    <col min="11" max="11" width="11" style="1" customWidth="1"/>
    <col min="12" max="16384" width="11.42578125" style="1"/>
  </cols>
  <sheetData>
    <row r="1" spans="2:7" ht="16.5" thickBot="1"/>
    <row r="2" spans="2:7" ht="16.5" thickBot="1">
      <c r="B2" s="124" t="s">
        <v>70</v>
      </c>
      <c r="C2" s="125"/>
      <c r="D2" s="125"/>
      <c r="E2" s="125"/>
      <c r="F2" s="125"/>
      <c r="G2" s="126"/>
    </row>
    <row r="3" spans="2:7" ht="16.5" thickBot="1">
      <c r="B3" s="61" t="s">
        <v>9</v>
      </c>
      <c r="C3" s="62" t="s">
        <v>0</v>
      </c>
      <c r="D3" s="63" t="s">
        <v>1</v>
      </c>
      <c r="E3" s="64" t="s">
        <v>14</v>
      </c>
      <c r="F3" s="61" t="s">
        <v>0</v>
      </c>
      <c r="G3" s="62" t="s">
        <v>1</v>
      </c>
    </row>
    <row r="4" spans="2:7" s="5" customFormat="1">
      <c r="B4" s="49" t="s">
        <v>4</v>
      </c>
      <c r="C4" s="50">
        <f>'Bilans financiers'!C13</f>
        <v>0</v>
      </c>
      <c r="D4" s="51">
        <f>'Bilans financiers'!F13</f>
        <v>0</v>
      </c>
      <c r="E4" s="52" t="s">
        <v>5</v>
      </c>
      <c r="F4" s="111">
        <f>'Bilans financiers'!J12+'Bilans financiers'!J14+'Bilans financiers'!J16+'Bilans financiers'!J17-'Bilans financiers'!J27+'Bilans financiers'!D26</f>
        <v>0</v>
      </c>
      <c r="G4" s="50">
        <f>'Bilans financiers'!K12+'Bilans financiers'!K14+'Bilans financiers'!K16+'Bilans financiers'!K17-'Bilans financiers'!K27+'Bilans financiers'!G26</f>
        <v>0</v>
      </c>
    </row>
    <row r="5" spans="2:7" s="5" customFormat="1">
      <c r="B5" s="53" t="s">
        <v>65</v>
      </c>
      <c r="C5" s="54">
        <f>SUM('Bilans financiers'!C15:C20)+'Bilans financiers'!C24</f>
        <v>0</v>
      </c>
      <c r="D5" s="55">
        <f>SUM('Bilans financiers'!F15:F20)+'Bilans financiers'!F24</f>
        <v>0</v>
      </c>
      <c r="E5" s="56" t="s">
        <v>67</v>
      </c>
      <c r="F5" s="112">
        <f>'Bilans financiers'!J18+'Bilans financiers'!J19+'Bilans financiers'!J20+'Bilans financiers'!J23</f>
        <v>0</v>
      </c>
      <c r="G5" s="54">
        <f>'Bilans financiers'!K18+'Bilans financiers'!K19+'Bilans financiers'!K20+'Bilans financiers'!K23</f>
        <v>0</v>
      </c>
    </row>
    <row r="6" spans="2:7" s="5" customFormat="1">
      <c r="B6" s="53" t="s">
        <v>66</v>
      </c>
      <c r="C6" s="54">
        <f>'Bilans financiers'!C21+'Bilans financiers'!C22</f>
        <v>0</v>
      </c>
      <c r="D6" s="55">
        <f>'Bilans financiers'!F21+'Bilans financiers'!F22</f>
        <v>0</v>
      </c>
      <c r="E6" s="56" t="s">
        <v>68</v>
      </c>
      <c r="F6" s="112">
        <f>'Bilans financiers'!J21+'Bilans financiers'!J22</f>
        <v>0</v>
      </c>
      <c r="G6" s="54">
        <f>'Bilans financiers'!K21+'Bilans financiers'!K22</f>
        <v>0</v>
      </c>
    </row>
    <row r="7" spans="2:7" s="5" customFormat="1" ht="16.5" thickBot="1">
      <c r="B7" s="57" t="s">
        <v>6</v>
      </c>
      <c r="C7" s="58">
        <f>'Bilans financiers'!C23</f>
        <v>0</v>
      </c>
      <c r="D7" s="59">
        <f>'Bilans financiers'!F23</f>
        <v>0</v>
      </c>
      <c r="E7" s="60" t="s">
        <v>7</v>
      </c>
      <c r="F7" s="113">
        <f>'Bilans financiers'!J27</f>
        <v>0</v>
      </c>
      <c r="G7" s="58">
        <f>'Bilans financiers'!K27</f>
        <v>0</v>
      </c>
    </row>
    <row r="8" spans="2:7" ht="16.5" thickBot="1">
      <c r="B8" s="65" t="s">
        <v>8</v>
      </c>
      <c r="C8" s="66">
        <f>SUM(C4:C7)</f>
        <v>0</v>
      </c>
      <c r="D8" s="67">
        <f>SUM(D4:D7)</f>
        <v>0</v>
      </c>
      <c r="E8" s="68" t="s">
        <v>8</v>
      </c>
      <c r="F8" s="114">
        <f>SUM(F4:F7)</f>
        <v>0</v>
      </c>
      <c r="G8" s="66">
        <f>SUM(G4:G7)</f>
        <v>0</v>
      </c>
    </row>
    <row r="10" spans="2:7">
      <c r="F10" s="48"/>
      <c r="G10" s="48"/>
    </row>
  </sheetData>
  <sheetProtection sheet="1" objects="1" scenarios="1"/>
  <mergeCells count="1">
    <mergeCell ref="B2:G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17"/>
  <sheetViews>
    <sheetView showGridLines="0" showZeros="0" workbookViewId="0">
      <selection activeCell="B2" sqref="B2:F2"/>
    </sheetView>
  </sheetViews>
  <sheetFormatPr baseColWidth="10" defaultRowHeight="15.75"/>
  <cols>
    <col min="1" max="1" width="3.7109375" style="1" customWidth="1"/>
    <col min="2" max="2" width="2.42578125" style="1" customWidth="1"/>
    <col min="3" max="3" width="45.7109375" style="1" customWidth="1"/>
    <col min="4" max="6" width="11.7109375" style="1" customWidth="1"/>
    <col min="7" max="16384" width="11.42578125" style="1"/>
  </cols>
  <sheetData>
    <row r="1" spans="2:10" ht="16.5" thickBot="1">
      <c r="G1" s="69"/>
      <c r="H1" s="69"/>
      <c r="I1" s="69"/>
      <c r="J1" s="69"/>
    </row>
    <row r="2" spans="2:10" ht="16.5" thickBot="1">
      <c r="B2" s="124" t="s">
        <v>71</v>
      </c>
      <c r="C2" s="127"/>
      <c r="D2" s="127"/>
      <c r="E2" s="127"/>
      <c r="F2" s="128"/>
    </row>
    <row r="3" spans="2:10">
      <c r="B3" s="77"/>
      <c r="C3" s="78" t="s">
        <v>41</v>
      </c>
      <c r="D3" s="86" t="s">
        <v>0</v>
      </c>
      <c r="E3" s="86" t="s">
        <v>1</v>
      </c>
      <c r="F3" s="79" t="s">
        <v>78</v>
      </c>
    </row>
    <row r="4" spans="2:10">
      <c r="B4" s="72"/>
      <c r="C4" s="70" t="s">
        <v>53</v>
      </c>
      <c r="D4" s="87">
        <f>'Bilans fonctionnels'!F4</f>
        <v>0</v>
      </c>
      <c r="E4" s="87">
        <f>'Bilans fonctionnels'!G4</f>
        <v>0</v>
      </c>
      <c r="F4" s="73">
        <f t="shared" ref="F4:F16" si="0">D4-E4</f>
        <v>0</v>
      </c>
    </row>
    <row r="5" spans="2:10">
      <c r="B5" s="74" t="s">
        <v>2</v>
      </c>
      <c r="C5" s="71" t="s">
        <v>54</v>
      </c>
      <c r="D5" s="88">
        <f>'Bilans fonctionnels'!C4</f>
        <v>0</v>
      </c>
      <c r="E5" s="88">
        <f>'Bilans fonctionnels'!D4</f>
        <v>0</v>
      </c>
      <c r="F5" s="75">
        <f t="shared" si="0"/>
        <v>0</v>
      </c>
    </row>
    <row r="6" spans="2:10">
      <c r="B6" s="80" t="s">
        <v>3</v>
      </c>
      <c r="C6" s="81" t="s">
        <v>55</v>
      </c>
      <c r="D6" s="89">
        <f>D4-D5</f>
        <v>0</v>
      </c>
      <c r="E6" s="89">
        <f>E4-E5</f>
        <v>0</v>
      </c>
      <c r="F6" s="82">
        <f t="shared" si="0"/>
        <v>0</v>
      </c>
    </row>
    <row r="7" spans="2:10">
      <c r="B7" s="72"/>
      <c r="C7" s="70" t="s">
        <v>56</v>
      </c>
      <c r="D7" s="87">
        <f>'Bilans fonctionnels'!C5</f>
        <v>0</v>
      </c>
      <c r="E7" s="87">
        <f>'Bilans fonctionnels'!D5</f>
        <v>0</v>
      </c>
      <c r="F7" s="73">
        <f t="shared" si="0"/>
        <v>0</v>
      </c>
    </row>
    <row r="8" spans="2:10">
      <c r="B8" s="72" t="s">
        <v>2</v>
      </c>
      <c r="C8" s="70" t="s">
        <v>57</v>
      </c>
      <c r="D8" s="87">
        <f>'Bilans fonctionnels'!F5</f>
        <v>0</v>
      </c>
      <c r="E8" s="87">
        <f>'Bilans fonctionnels'!G5</f>
        <v>0</v>
      </c>
      <c r="F8" s="73">
        <f t="shared" si="0"/>
        <v>0</v>
      </c>
    </row>
    <row r="9" spans="2:10">
      <c r="B9" s="80" t="s">
        <v>3</v>
      </c>
      <c r="C9" s="81" t="s">
        <v>58</v>
      </c>
      <c r="D9" s="89">
        <f>D7-D8</f>
        <v>0</v>
      </c>
      <c r="E9" s="89">
        <f>E7-E8</f>
        <v>0</v>
      </c>
      <c r="F9" s="82">
        <f t="shared" si="0"/>
        <v>0</v>
      </c>
    </row>
    <row r="10" spans="2:10">
      <c r="B10" s="72"/>
      <c r="C10" s="70" t="s">
        <v>59</v>
      </c>
      <c r="D10" s="87">
        <f>'Bilans fonctionnels'!C6</f>
        <v>0</v>
      </c>
      <c r="E10" s="87">
        <f>'Bilans fonctionnels'!D6</f>
        <v>0</v>
      </c>
      <c r="F10" s="73">
        <f t="shared" si="0"/>
        <v>0</v>
      </c>
    </row>
    <row r="11" spans="2:10">
      <c r="B11" s="74" t="s">
        <v>2</v>
      </c>
      <c r="C11" s="71" t="s">
        <v>60</v>
      </c>
      <c r="D11" s="88">
        <f>'Bilans fonctionnels'!F6</f>
        <v>0</v>
      </c>
      <c r="E11" s="88">
        <f>'Bilans fonctionnels'!G6</f>
        <v>0</v>
      </c>
      <c r="F11" s="75">
        <f t="shared" si="0"/>
        <v>0</v>
      </c>
    </row>
    <row r="12" spans="2:10">
      <c r="B12" s="80" t="s">
        <v>3</v>
      </c>
      <c r="C12" s="81" t="s">
        <v>58</v>
      </c>
      <c r="D12" s="89">
        <f>D10-D11</f>
        <v>0</v>
      </c>
      <c r="E12" s="89">
        <f>E10-E11</f>
        <v>0</v>
      </c>
      <c r="F12" s="82">
        <f t="shared" si="0"/>
        <v>0</v>
      </c>
    </row>
    <row r="13" spans="2:10">
      <c r="B13" s="83"/>
      <c r="C13" s="84" t="s">
        <v>61</v>
      </c>
      <c r="D13" s="90">
        <f>D9+D12</f>
        <v>0</v>
      </c>
      <c r="E13" s="90">
        <f>E9+E12</f>
        <v>0</v>
      </c>
      <c r="F13" s="85">
        <f t="shared" si="0"/>
        <v>0</v>
      </c>
    </row>
    <row r="14" spans="2:10">
      <c r="B14" s="72"/>
      <c r="C14" s="70" t="s">
        <v>62</v>
      </c>
      <c r="D14" s="87">
        <f>'Bilans fonctionnels'!C7</f>
        <v>0</v>
      </c>
      <c r="E14" s="87">
        <f>'Bilans fonctionnels'!D7</f>
        <v>0</v>
      </c>
      <c r="F14" s="73">
        <f t="shared" si="0"/>
        <v>0</v>
      </c>
    </row>
    <row r="15" spans="2:10">
      <c r="B15" s="74" t="s">
        <v>2</v>
      </c>
      <c r="C15" s="71" t="s">
        <v>63</v>
      </c>
      <c r="D15" s="88">
        <f>'Bilans fonctionnels'!F7</f>
        <v>0</v>
      </c>
      <c r="E15" s="88">
        <f>'Bilans fonctionnels'!G7</f>
        <v>0</v>
      </c>
      <c r="F15" s="75">
        <f t="shared" si="0"/>
        <v>0</v>
      </c>
    </row>
    <row r="16" spans="2:10">
      <c r="B16" s="83" t="s">
        <v>3</v>
      </c>
      <c r="C16" s="84" t="s">
        <v>64</v>
      </c>
      <c r="D16" s="90">
        <f>D14-D15</f>
        <v>0</v>
      </c>
      <c r="E16" s="90">
        <f>E14-E15</f>
        <v>0</v>
      </c>
      <c r="F16" s="85">
        <f t="shared" si="0"/>
        <v>0</v>
      </c>
    </row>
    <row r="17" spans="2:6" ht="16.5" thickBot="1">
      <c r="B17" s="129" t="s">
        <v>79</v>
      </c>
      <c r="C17" s="130"/>
      <c r="D17" s="91">
        <f>D9+D12+D16</f>
        <v>0</v>
      </c>
      <c r="E17" s="91">
        <f>E9+E12+E16</f>
        <v>0</v>
      </c>
      <c r="F17" s="76">
        <f>F16+F12+F9</f>
        <v>0</v>
      </c>
    </row>
  </sheetData>
  <sheetProtection sheet="1" objects="1" scenarios="1"/>
  <mergeCells count="2">
    <mergeCell ref="B2:F2"/>
    <mergeCell ref="B17:C17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H3"/>
  <sheetViews>
    <sheetView showGridLines="0" showZeros="0" workbookViewId="0">
      <selection activeCell="B2" sqref="B2:F2"/>
    </sheetView>
  </sheetViews>
  <sheetFormatPr baseColWidth="10" defaultRowHeight="15.75"/>
  <cols>
    <col min="1" max="1" width="3.7109375" style="1" customWidth="1"/>
    <col min="2" max="2" width="2.42578125" style="1" customWidth="1"/>
    <col min="3" max="3" width="55.85546875" style="1" customWidth="1"/>
    <col min="4" max="5" width="15.7109375" style="1" customWidth="1"/>
    <col min="6" max="16384" width="11.42578125" style="1"/>
  </cols>
  <sheetData>
    <row r="1" spans="2:8" ht="16.5" thickBot="1"/>
    <row r="2" spans="2:8" ht="16.5" thickBot="1">
      <c r="B2" s="131" t="s">
        <v>71</v>
      </c>
      <c r="C2" s="132"/>
      <c r="D2" s="132"/>
      <c r="E2" s="132"/>
      <c r="F2" s="133"/>
      <c r="G2" s="69"/>
      <c r="H2" s="69"/>
    </row>
    <row r="3" spans="2:8" ht="250.5" customHeight="1" thickBot="1">
      <c r="B3" s="134"/>
      <c r="C3" s="135"/>
      <c r="D3" s="135"/>
      <c r="E3" s="135"/>
      <c r="F3" s="136"/>
    </row>
  </sheetData>
  <mergeCells count="2">
    <mergeCell ref="B2:F2"/>
    <mergeCell ref="B3:F3"/>
  </mergeCells>
  <phoneticPr fontId="0" type="noConversion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Bilans financiers</vt:lpstr>
      <vt:lpstr>Bilans fonctionnels</vt:lpstr>
      <vt:lpstr>Variations bilans fonctionnels</vt:lpstr>
      <vt:lpstr>Commentaires</vt:lpstr>
    </vt:vector>
  </TitlesOfParts>
  <Manager>GEA Brive</Manager>
  <Company>IUT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821-ADS-TD</dc:title>
  <dc:subject>ADSTD2.3Pin</dc:subject>
  <dc:creator>Daniel Antraigue</dc:creator>
  <cp:lastModifiedBy>Carlos JANUARIO</cp:lastModifiedBy>
  <cp:lastPrinted>2012-06-05T09:29:13Z</cp:lastPrinted>
  <dcterms:created xsi:type="dcterms:W3CDTF">2005-06-08T12:10:14Z</dcterms:created>
  <dcterms:modified xsi:type="dcterms:W3CDTF">2012-06-16T19:04:28Z</dcterms:modified>
  <cp:category>IEL</cp:category>
</cp:coreProperties>
</file>