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85" yWindow="135" windowWidth="13245" windowHeight="7785" activeTab="0"/>
  </bookViews>
  <sheets>
    <sheet name="Bilan comptable" sheetId="1" r:id="rId1"/>
    <sheet name="Bilan fonctionnel" sheetId="2" r:id="rId2"/>
    <sheet name="Analyse du bilan fonctionnel" sheetId="3" r:id="rId3"/>
    <sheet name="Commentaires" sheetId="4" r:id="rId4"/>
  </sheets>
  <definedNames/>
  <calcPr fullCalcOnLoad="1"/>
</workbook>
</file>

<file path=xl/sharedStrings.xml><?xml version="1.0" encoding="utf-8"?>
<sst xmlns="http://schemas.openxmlformats.org/spreadsheetml/2006/main" count="100" uniqueCount="83">
  <si>
    <t>N</t>
  </si>
  <si>
    <t>-</t>
  </si>
  <si>
    <t>=</t>
  </si>
  <si>
    <t>EMPLOIS STABLES</t>
  </si>
  <si>
    <t>RESSOURCES STABLES</t>
  </si>
  <si>
    <t>TRESORERIE ACTIVE</t>
  </si>
  <si>
    <t>TRESORERIE PASSIVE</t>
  </si>
  <si>
    <t>TOTAUX</t>
  </si>
  <si>
    <t>ACTIF</t>
  </si>
  <si>
    <t>Brut N</t>
  </si>
  <si>
    <t>Net N</t>
  </si>
  <si>
    <t>PASSIF</t>
  </si>
  <si>
    <t>Actif immobilisé</t>
  </si>
  <si>
    <t>Capitaux propres</t>
  </si>
  <si>
    <t>Concessions, brevets, logiciels</t>
  </si>
  <si>
    <t>Capital social</t>
  </si>
  <si>
    <t>Constructions</t>
  </si>
  <si>
    <t>Réserve légale</t>
  </si>
  <si>
    <t>Réserves statutaires</t>
  </si>
  <si>
    <t>Report à nouveau</t>
  </si>
  <si>
    <t>Autres participations</t>
  </si>
  <si>
    <t>Résultat de l'exercice</t>
  </si>
  <si>
    <t>Prêts</t>
  </si>
  <si>
    <t>Total I</t>
  </si>
  <si>
    <t>Actif circulant</t>
  </si>
  <si>
    <t>Total II</t>
  </si>
  <si>
    <t>Stocks de marchandises</t>
  </si>
  <si>
    <t>Dettes</t>
  </si>
  <si>
    <t>Dettes fournisseurs et comptes rattachés</t>
  </si>
  <si>
    <t>Dettes fiscales et sociales</t>
  </si>
  <si>
    <t>Disponibilités</t>
  </si>
  <si>
    <t>Total III</t>
  </si>
  <si>
    <t>TOTAL GENERAL</t>
  </si>
  <si>
    <t>créditeurs de banques</t>
  </si>
  <si>
    <t>Frais d'établissement</t>
  </si>
  <si>
    <t>Terrains</t>
  </si>
  <si>
    <t>Fonds commercial</t>
  </si>
  <si>
    <t>Créances diverses</t>
  </si>
  <si>
    <t>Charges constatées d'avance (1)</t>
  </si>
  <si>
    <t>Produits constatés d'avance (1)</t>
  </si>
  <si>
    <t>Provisions réglementées</t>
  </si>
  <si>
    <t>Autres dettes diverses</t>
  </si>
  <si>
    <t>Autres immobilisations corporelles</t>
  </si>
  <si>
    <t>Dettes sur immobilisations et comptes rattachés</t>
  </si>
  <si>
    <t>Avances et acomptes reçus sur commandes</t>
  </si>
  <si>
    <t>Créances clients et comptes rattachés</t>
  </si>
  <si>
    <t>Inst. tech., matériel outillage industriels</t>
  </si>
  <si>
    <t>Emprunts auprès éts de crédit (2)</t>
  </si>
  <si>
    <t xml:space="preserve">(2) Dont concours bancaires courants et soldes </t>
  </si>
  <si>
    <t>Provisions pour risques et charges (3)</t>
  </si>
  <si>
    <t>BILAN (en milliers d'euros) de l'entreprise PLATANE au 31/12/N</t>
  </si>
  <si>
    <t>ANALYSE DU BILAN FONCTIONNEL de la société PLATANE  AU 31/12/N</t>
  </si>
  <si>
    <t>(1) les charges et les produits constatés d'avance sont à rattacher à l'exploitation</t>
  </si>
  <si>
    <t>Avances et acomptes versés sur commandes</t>
  </si>
  <si>
    <t xml:space="preserve">Créances d'exploitation </t>
  </si>
  <si>
    <t>Valeurs Mobilières de Placement</t>
  </si>
  <si>
    <t>ACTIF d' EXPLOITATION</t>
  </si>
  <si>
    <t>ACTIF HORS EXPLOITATION</t>
  </si>
  <si>
    <t>PASSIF d'EXPLOITATION</t>
  </si>
  <si>
    <t>PASSIF HORS EXPLOITATION</t>
  </si>
  <si>
    <t>Ressources stables</t>
  </si>
  <si>
    <t>Emplois stables</t>
  </si>
  <si>
    <t>Actif d'exploitation</t>
  </si>
  <si>
    <t>Passif d'exploitation</t>
  </si>
  <si>
    <t>Fonds de Roulement Net Global (FRNG)</t>
  </si>
  <si>
    <t>Besoin en Fonds de Roulement d'Exploitation (BFRE)</t>
  </si>
  <si>
    <t>Actif hors exploitation</t>
  </si>
  <si>
    <t>Passif hors exploitation</t>
  </si>
  <si>
    <t>Besoin en Fonds de Roulement Total (BFRT)</t>
  </si>
  <si>
    <t>Trésorerie active</t>
  </si>
  <si>
    <t>Trésorerie passive</t>
  </si>
  <si>
    <t>Trésorerie Nette (TN)</t>
  </si>
  <si>
    <t>BILAN FONCTIONNEL de la SOCIETE PLATANE  AU 31/12/N</t>
  </si>
  <si>
    <t>Le bilan fonctionnel est évalué en valeur brute à l'actif.</t>
  </si>
  <si>
    <t>De ce fait, pour équilibrer le bilan fonctionnel, le total des amortissements et dépréciations est reporté dans les ressources stables au passif.</t>
  </si>
  <si>
    <t>La trésorerie passive comprend les découverts en banque, les crédits bancaires ou concours bancaires courants et les effets escomptés non échus.</t>
  </si>
  <si>
    <t>Amort. Dépréciat.</t>
  </si>
  <si>
    <r>
      <t>(2) dont les découverts en banque et les crédits bancaires divers</t>
    </r>
    <r>
      <rPr>
        <i/>
        <sz val="12"/>
        <color indexed="10"/>
        <rFont val="Times New Roman"/>
        <family val="1"/>
      </rPr>
      <t xml:space="preserve"> (trésorerie passive)</t>
    </r>
  </si>
  <si>
    <r>
      <t xml:space="preserve">(3) les provisions pour risques et les provisions pour charges ne sont pas justifiées </t>
    </r>
    <r>
      <rPr>
        <i/>
        <sz val="12"/>
        <color indexed="10"/>
        <rFont val="Times New Roman"/>
        <family val="1"/>
      </rPr>
      <t>(ressources durable)</t>
    </r>
  </si>
  <si>
    <t>Eléments</t>
  </si>
  <si>
    <t>Vérification : FRNG = BFRE + BFRHE + TN</t>
  </si>
  <si>
    <r>
      <t xml:space="preserve">Zones de saisie </t>
    </r>
    <r>
      <rPr>
        <b/>
        <sz val="12"/>
        <rFont val="Wingdings"/>
        <family val="0"/>
      </rPr>
      <t>ð</t>
    </r>
  </si>
  <si>
    <r>
      <t xml:space="preserve">(4) les engagements hors bilan sont constitués d'Effets Escomptés Non Echus évalués </t>
    </r>
    <r>
      <rPr>
        <i/>
        <sz val="12"/>
        <color indexed="10"/>
        <rFont val="Times New Roman"/>
        <family val="1"/>
      </rPr>
      <t>(trésorerie passive)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</si>
</sst>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</numFmts>
  <fonts count="43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Wingding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36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right" vertical="center"/>
    </xf>
    <xf numFmtId="0" fontId="1" fillId="33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2" fontId="2" fillId="33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5" fillId="0" borderId="0" xfId="0" applyFont="1" applyAlignment="1">
      <alignment/>
    </xf>
    <xf numFmtId="0" fontId="5" fillId="14" borderId="15" xfId="0" applyFont="1" applyFill="1" applyBorder="1" applyAlignment="1">
      <alignment horizontal="center" vertical="center" wrapText="1"/>
    </xf>
    <xf numFmtId="0" fontId="5" fillId="14" borderId="16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0" fontId="1" fillId="33" borderId="17" xfId="0" applyFont="1" applyFill="1" applyBorder="1" applyAlignment="1">
      <alignment horizontal="right" vertical="center"/>
    </xf>
    <xf numFmtId="0" fontId="1" fillId="33" borderId="18" xfId="0" applyFont="1" applyFill="1" applyBorder="1" applyAlignment="1">
      <alignment horizontal="right" vertical="center"/>
    </xf>
    <xf numFmtId="4" fontId="1" fillId="0" borderId="18" xfId="0" applyNumberFormat="1" applyFont="1" applyFill="1" applyBorder="1" applyAlignment="1">
      <alignment horizontal="right" vertical="center"/>
    </xf>
    <xf numFmtId="0" fontId="1" fillId="33" borderId="19" xfId="0" applyFont="1" applyFill="1" applyBorder="1" applyAlignment="1">
      <alignment vertical="center"/>
    </xf>
    <xf numFmtId="0" fontId="5" fillId="14" borderId="20" xfId="0" applyFont="1" applyFill="1" applyBorder="1" applyAlignment="1">
      <alignment horizontal="center" vertical="center" wrapText="1"/>
    </xf>
    <xf numFmtId="0" fontId="5" fillId="14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vertical="center"/>
    </xf>
    <xf numFmtId="0" fontId="1" fillId="33" borderId="23" xfId="0" applyFont="1" applyFill="1" applyBorder="1" applyAlignment="1">
      <alignment vertical="center"/>
    </xf>
    <xf numFmtId="4" fontId="1" fillId="33" borderId="24" xfId="0" applyNumberFormat="1" applyFont="1" applyFill="1" applyBorder="1" applyAlignment="1">
      <alignment horizontal="right" vertical="center"/>
    </xf>
    <xf numFmtId="4" fontId="1" fillId="33" borderId="23" xfId="0" applyNumberFormat="1" applyFont="1" applyFill="1" applyBorder="1" applyAlignment="1">
      <alignment horizontal="right" vertical="center"/>
    </xf>
    <xf numFmtId="4" fontId="2" fillId="33" borderId="25" xfId="0" applyNumberFormat="1" applyFont="1" applyFill="1" applyBorder="1" applyAlignment="1">
      <alignment horizontal="right" vertical="center"/>
    </xf>
    <xf numFmtId="4" fontId="1" fillId="33" borderId="25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4" fontId="5" fillId="0" borderId="21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right" vertical="center"/>
    </xf>
    <xf numFmtId="4" fontId="5" fillId="33" borderId="15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4" fontId="5" fillId="0" borderId="19" xfId="0" applyNumberFormat="1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right" vertical="center"/>
    </xf>
    <xf numFmtId="0" fontId="1" fillId="0" borderId="25" xfId="0" applyFont="1" applyBorder="1" applyAlignment="1">
      <alignment/>
    </xf>
    <xf numFmtId="0" fontId="5" fillId="34" borderId="11" xfId="0" applyFont="1" applyFill="1" applyBorder="1" applyAlignment="1">
      <alignment horizontal="right" vertical="center"/>
    </xf>
    <xf numFmtId="4" fontId="5" fillId="34" borderId="23" xfId="0" applyNumberFormat="1" applyFont="1" applyFill="1" applyBorder="1" applyAlignment="1">
      <alignment horizontal="right" vertical="center"/>
    </xf>
    <xf numFmtId="4" fontId="5" fillId="34" borderId="17" xfId="0" applyNumberFormat="1" applyFont="1" applyFill="1" applyBorder="1" applyAlignment="1">
      <alignment horizontal="right" vertical="center"/>
    </xf>
    <xf numFmtId="4" fontId="5" fillId="33" borderId="28" xfId="0" applyNumberFormat="1" applyFont="1" applyFill="1" applyBorder="1" applyAlignment="1">
      <alignment horizontal="right" vertical="center"/>
    </xf>
    <xf numFmtId="0" fontId="5" fillId="33" borderId="22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vertical="center"/>
    </xf>
    <xf numFmtId="0" fontId="2" fillId="33" borderId="29" xfId="0" applyFont="1" applyFill="1" applyBorder="1" applyAlignment="1">
      <alignment horizontal="right" vertical="center"/>
    </xf>
    <xf numFmtId="0" fontId="5" fillId="33" borderId="29" xfId="0" applyFont="1" applyFill="1" applyBorder="1" applyAlignment="1">
      <alignment horizontal="right" vertical="center"/>
    </xf>
    <xf numFmtId="0" fontId="1" fillId="0" borderId="29" xfId="0" applyFont="1" applyFill="1" applyBorder="1" applyAlignment="1">
      <alignment vertical="center"/>
    </xf>
    <xf numFmtId="0" fontId="5" fillId="33" borderId="29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right" vertical="center"/>
    </xf>
    <xf numFmtId="0" fontId="5" fillId="34" borderId="22" xfId="0" applyFont="1" applyFill="1" applyBorder="1" applyAlignment="1">
      <alignment horizontal="right" vertical="center"/>
    </xf>
    <xf numFmtId="0" fontId="1" fillId="33" borderId="30" xfId="0" applyFont="1" applyFill="1" applyBorder="1" applyAlignment="1">
      <alignment vertical="center"/>
    </xf>
    <xf numFmtId="0" fontId="5" fillId="14" borderId="28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vertical="center"/>
    </xf>
    <xf numFmtId="4" fontId="5" fillId="0" borderId="28" xfId="0" applyNumberFormat="1" applyFont="1" applyFill="1" applyBorder="1" applyAlignment="1">
      <alignment horizontal="right" vertical="center"/>
    </xf>
    <xf numFmtId="4" fontId="5" fillId="34" borderId="31" xfId="0" applyNumberFormat="1" applyFont="1" applyFill="1" applyBorder="1" applyAlignment="1">
      <alignment horizontal="right" vertical="center"/>
    </xf>
    <xf numFmtId="0" fontId="1" fillId="33" borderId="17" xfId="0" applyFont="1" applyFill="1" applyBorder="1" applyAlignment="1">
      <alignment vertical="center"/>
    </xf>
    <xf numFmtId="2" fontId="1" fillId="0" borderId="0" xfId="0" applyNumberFormat="1" applyFont="1" applyAlignment="1">
      <alignment/>
    </xf>
    <xf numFmtId="0" fontId="1" fillId="0" borderId="10" xfId="0" applyFont="1" applyBorder="1" applyAlignment="1">
      <alignment horizontal="left"/>
    </xf>
    <xf numFmtId="4" fontId="1" fillId="33" borderId="18" xfId="0" applyNumberFormat="1" applyFont="1" applyFill="1" applyBorder="1" applyAlignment="1">
      <alignment horizontal="right"/>
    </xf>
    <xf numFmtId="0" fontId="5" fillId="14" borderId="32" xfId="0" applyFont="1" applyFill="1" applyBorder="1" applyAlignment="1">
      <alignment horizontal="center"/>
    </xf>
    <xf numFmtId="0" fontId="5" fillId="14" borderId="33" xfId="0" applyFont="1" applyFill="1" applyBorder="1" applyAlignment="1">
      <alignment horizontal="center"/>
    </xf>
    <xf numFmtId="0" fontId="5" fillId="14" borderId="34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left"/>
    </xf>
    <xf numFmtId="0" fontId="5" fillId="14" borderId="35" xfId="0" applyFont="1" applyFill="1" applyBorder="1" applyAlignment="1">
      <alignment horizontal="center"/>
    </xf>
    <xf numFmtId="4" fontId="1" fillId="33" borderId="25" xfId="0" applyNumberFormat="1" applyFont="1" applyFill="1" applyBorder="1" applyAlignment="1">
      <alignment horizontal="right"/>
    </xf>
    <xf numFmtId="0" fontId="5" fillId="16" borderId="16" xfId="0" applyFont="1" applyFill="1" applyBorder="1" applyAlignment="1">
      <alignment horizontal="center"/>
    </xf>
    <xf numFmtId="4" fontId="5" fillId="16" borderId="28" xfId="0" applyNumberFormat="1" applyFont="1" applyFill="1" applyBorder="1" applyAlignment="1">
      <alignment horizontal="right"/>
    </xf>
    <xf numFmtId="0" fontId="5" fillId="16" borderId="2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Fill="1" applyAlignment="1">
      <alignment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18" xfId="0" applyNumberFormat="1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/>
    </xf>
    <xf numFmtId="4" fontId="1" fillId="0" borderId="38" xfId="0" applyNumberFormat="1" applyFont="1" applyFill="1" applyBorder="1" applyAlignment="1">
      <alignment/>
    </xf>
    <xf numFmtId="4" fontId="1" fillId="0" borderId="39" xfId="0" applyNumberFormat="1" applyFont="1" applyFill="1" applyBorder="1" applyAlignment="1">
      <alignment/>
    </xf>
    <xf numFmtId="0" fontId="5" fillId="16" borderId="36" xfId="0" applyFont="1" applyFill="1" applyBorder="1" applyAlignment="1">
      <alignment horizontal="center"/>
    </xf>
    <xf numFmtId="0" fontId="5" fillId="16" borderId="37" xfId="0" applyFont="1" applyFill="1" applyBorder="1" applyAlignment="1">
      <alignment horizontal="right"/>
    </xf>
    <xf numFmtId="4" fontId="6" fillId="16" borderId="38" xfId="0" applyNumberFormat="1" applyFont="1" applyFill="1" applyBorder="1" applyAlignment="1">
      <alignment/>
    </xf>
    <xf numFmtId="0" fontId="5" fillId="34" borderId="40" xfId="0" applyFont="1" applyFill="1" applyBorder="1" applyAlignment="1">
      <alignment horizontal="center"/>
    </xf>
    <xf numFmtId="0" fontId="5" fillId="34" borderId="41" xfId="0" applyFont="1" applyFill="1" applyBorder="1" applyAlignment="1">
      <alignment horizontal="right"/>
    </xf>
    <xf numFmtId="4" fontId="6" fillId="34" borderId="42" xfId="0" applyNumberFormat="1" applyFont="1" applyFill="1" applyBorder="1" applyAlignment="1">
      <alignment/>
    </xf>
    <xf numFmtId="0" fontId="5" fillId="34" borderId="13" xfId="0" applyFont="1" applyFill="1" applyBorder="1" applyAlignment="1">
      <alignment horizontal="center"/>
    </xf>
    <xf numFmtId="0" fontId="5" fillId="34" borderId="30" xfId="0" applyFont="1" applyFill="1" applyBorder="1" applyAlignment="1">
      <alignment horizontal="right"/>
    </xf>
    <xf numFmtId="4" fontId="6" fillId="34" borderId="19" xfId="0" applyNumberFormat="1" applyFont="1" applyFill="1" applyBorder="1" applyAlignment="1">
      <alignment/>
    </xf>
    <xf numFmtId="4" fontId="5" fillId="0" borderId="28" xfId="0" applyNumberFormat="1" applyFont="1" applyBorder="1" applyAlignment="1">
      <alignment/>
    </xf>
    <xf numFmtId="0" fontId="7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5" fillId="35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15" borderId="4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5" fillId="15" borderId="16" xfId="0" applyFont="1" applyFill="1" applyBorder="1" applyAlignment="1">
      <alignment horizontal="center"/>
    </xf>
    <xf numFmtId="0" fontId="5" fillId="15" borderId="44" xfId="0" applyFont="1" applyFill="1" applyBorder="1" applyAlignment="1">
      <alignment horizontal="center"/>
    </xf>
    <xf numFmtId="0" fontId="5" fillId="15" borderId="15" xfId="0" applyFont="1" applyFill="1" applyBorder="1" applyAlignment="1">
      <alignment horizontal="center"/>
    </xf>
    <xf numFmtId="0" fontId="2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5" fillId="15" borderId="16" xfId="0" applyFont="1" applyFill="1" applyBorder="1" applyAlignment="1">
      <alignment horizontal="center" vertical="center"/>
    </xf>
    <xf numFmtId="0" fontId="5" fillId="15" borderId="44" xfId="0" applyFont="1" applyFill="1" applyBorder="1" applyAlignment="1">
      <alignment horizontal="center" vertical="center"/>
    </xf>
    <xf numFmtId="0" fontId="5" fillId="15" borderId="15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5" fillId="15" borderId="11" xfId="0" applyFont="1" applyFill="1" applyBorder="1" applyAlignment="1">
      <alignment horizontal="center" vertical="center" wrapText="1"/>
    </xf>
    <xf numFmtId="0" fontId="5" fillId="15" borderId="12" xfId="0" applyFont="1" applyFill="1" applyBorder="1" applyAlignment="1">
      <alignment horizontal="center" vertical="center" wrapText="1"/>
    </xf>
    <xf numFmtId="0" fontId="5" fillId="15" borderId="17" xfId="0" applyFont="1" applyFill="1" applyBorder="1" applyAlignment="1">
      <alignment horizontal="center" vertical="center" wrapText="1"/>
    </xf>
    <xf numFmtId="0" fontId="5" fillId="14" borderId="32" xfId="0" applyFont="1" applyFill="1" applyBorder="1" applyAlignment="1">
      <alignment horizontal="center"/>
    </xf>
    <xf numFmtId="0" fontId="5" fillId="14" borderId="34" xfId="0" applyFont="1" applyFill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" fillId="27" borderId="43" xfId="0" applyFont="1" applyFill="1" applyBorder="1" applyAlignment="1">
      <alignment/>
    </xf>
    <xf numFmtId="0" fontId="5" fillId="0" borderId="0" xfId="0" applyFont="1" applyAlignment="1">
      <alignment horizontal="right"/>
    </xf>
    <xf numFmtId="4" fontId="1" fillId="27" borderId="24" xfId="0" applyNumberFormat="1" applyFont="1" applyFill="1" applyBorder="1" applyAlignment="1" applyProtection="1">
      <alignment horizontal="right" vertical="center"/>
      <protection locked="0"/>
    </xf>
    <xf numFmtId="4" fontId="1" fillId="27" borderId="24" xfId="0" applyNumberFormat="1" applyFont="1" applyFill="1" applyBorder="1" applyAlignment="1" applyProtection="1">
      <alignment vertical="center"/>
      <protection locked="0"/>
    </xf>
    <xf numFmtId="0" fontId="1" fillId="27" borderId="24" xfId="0" applyFont="1" applyFill="1" applyBorder="1" applyAlignment="1" applyProtection="1">
      <alignment vertical="center"/>
      <protection locked="0"/>
    </xf>
    <xf numFmtId="4" fontId="1" fillId="27" borderId="46" xfId="0" applyNumberFormat="1" applyFont="1" applyFill="1" applyBorder="1" applyAlignment="1" applyProtection="1">
      <alignment horizontal="right" vertical="center"/>
      <protection locked="0"/>
    </xf>
    <xf numFmtId="4" fontId="1" fillId="27" borderId="18" xfId="0" applyNumberFormat="1" applyFont="1" applyFill="1" applyBorder="1" applyAlignment="1" applyProtection="1">
      <alignment horizontal="right" vertical="center"/>
      <protection locked="0"/>
    </xf>
    <xf numFmtId="4" fontId="1" fillId="27" borderId="15" xfId="0" applyNumberFormat="1" applyFont="1" applyFill="1" applyBorder="1" applyAlignment="1" applyProtection="1">
      <alignment horizontal="right" vertical="center"/>
      <protection locked="0"/>
    </xf>
    <xf numFmtId="4" fontId="1" fillId="27" borderId="25" xfId="0" applyNumberFormat="1" applyFont="1" applyFill="1" applyBorder="1" applyAlignment="1" applyProtection="1">
      <alignment horizontal="right" vertical="center"/>
      <protection locked="0"/>
    </xf>
    <xf numFmtId="4" fontId="1" fillId="27" borderId="17" xfId="0" applyNumberFormat="1" applyFont="1" applyFill="1" applyBorder="1" applyAlignment="1" applyProtection="1">
      <alignment horizontal="right" vertical="center"/>
      <protection locked="0"/>
    </xf>
    <xf numFmtId="4" fontId="1" fillId="27" borderId="19" xfId="0" applyNumberFormat="1" applyFont="1" applyFill="1" applyBorder="1" applyAlignment="1" applyProtection="1">
      <alignment horizontal="right" vertical="center"/>
      <protection locked="0"/>
    </xf>
    <xf numFmtId="2" fontId="1" fillId="27" borderId="19" xfId="0" applyNumberFormat="1" applyFont="1" applyFill="1" applyBorder="1" applyAlignment="1" applyProtection="1">
      <alignment horizontal="right"/>
      <protection locked="0"/>
    </xf>
    <xf numFmtId="0" fontId="1" fillId="27" borderId="43" xfId="0" applyFont="1" applyFill="1" applyBorder="1" applyAlignment="1" applyProtection="1">
      <alignment wrapText="1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5"/>
  <sheetViews>
    <sheetView showGridLines="0" showZeros="0" tabSelected="1" zoomScalePageLayoutView="0" workbookViewId="0" topLeftCell="A1">
      <selection activeCell="G1" sqref="G1"/>
    </sheetView>
  </sheetViews>
  <sheetFormatPr defaultColWidth="11.421875" defaultRowHeight="12.75"/>
  <cols>
    <col min="1" max="1" width="3.7109375" style="10" customWidth="1"/>
    <col min="2" max="2" width="45.7109375" style="10" customWidth="1"/>
    <col min="3" max="5" width="12.7109375" style="10" customWidth="1"/>
    <col min="6" max="6" width="45.7109375" style="10" customWidth="1"/>
    <col min="7" max="7" width="12.7109375" style="10" customWidth="1"/>
    <col min="8" max="16384" width="11.421875" style="10" customWidth="1"/>
  </cols>
  <sheetData>
    <row r="1" spans="6:7" ht="16.5" thickBot="1">
      <c r="F1" s="124" t="s">
        <v>81</v>
      </c>
      <c r="G1" s="123"/>
    </row>
    <row r="2" ht="16.5" thickBot="1"/>
    <row r="3" spans="2:7" ht="16.5" thickBot="1">
      <c r="B3" s="103" t="s">
        <v>50</v>
      </c>
      <c r="C3" s="104"/>
      <c r="D3" s="104"/>
      <c r="E3" s="104"/>
      <c r="F3" s="104"/>
      <c r="G3" s="105"/>
    </row>
    <row r="4" spans="2:7" s="13" customFormat="1" ht="32.25" thickBot="1">
      <c r="B4" s="15" t="s">
        <v>8</v>
      </c>
      <c r="C4" s="23" t="s">
        <v>9</v>
      </c>
      <c r="D4" s="23" t="s">
        <v>76</v>
      </c>
      <c r="E4" s="54" t="s">
        <v>10</v>
      </c>
      <c r="F4" s="22" t="s">
        <v>11</v>
      </c>
      <c r="G4" s="14" t="s">
        <v>0</v>
      </c>
    </row>
    <row r="5" spans="2:7" ht="15.75">
      <c r="B5" s="16" t="s">
        <v>12</v>
      </c>
      <c r="C5" s="25"/>
      <c r="D5" s="25"/>
      <c r="E5" s="55"/>
      <c r="F5" s="44" t="s">
        <v>13</v>
      </c>
      <c r="G5" s="18"/>
    </row>
    <row r="6" spans="2:7" ht="15.75">
      <c r="B6" s="1" t="s">
        <v>34</v>
      </c>
      <c r="C6" s="125"/>
      <c r="D6" s="125"/>
      <c r="E6" s="29">
        <f>C6-D6</f>
        <v>0</v>
      </c>
      <c r="F6" s="45"/>
      <c r="G6" s="19"/>
    </row>
    <row r="7" spans="2:7" ht="15.75">
      <c r="B7" s="1" t="s">
        <v>14</v>
      </c>
      <c r="C7" s="125"/>
      <c r="D7" s="125"/>
      <c r="E7" s="29">
        <f aca="true" t="shared" si="0" ref="E7:E13">C7-D7</f>
        <v>0</v>
      </c>
      <c r="F7" s="45" t="s">
        <v>15</v>
      </c>
      <c r="G7" s="129"/>
    </row>
    <row r="8" spans="2:7" ht="15.75">
      <c r="B8" s="1" t="s">
        <v>36</v>
      </c>
      <c r="C8" s="125"/>
      <c r="D8" s="125"/>
      <c r="E8" s="29">
        <f t="shared" si="0"/>
        <v>0</v>
      </c>
      <c r="F8" s="45" t="s">
        <v>17</v>
      </c>
      <c r="G8" s="129"/>
    </row>
    <row r="9" spans="2:7" ht="15.75">
      <c r="B9" s="1" t="s">
        <v>35</v>
      </c>
      <c r="C9" s="125"/>
      <c r="D9" s="125"/>
      <c r="E9" s="29">
        <f t="shared" si="0"/>
        <v>0</v>
      </c>
      <c r="F9" s="45" t="s">
        <v>18</v>
      </c>
      <c r="G9" s="129"/>
    </row>
    <row r="10" spans="2:7" ht="15.75">
      <c r="B10" s="1" t="s">
        <v>16</v>
      </c>
      <c r="C10" s="125"/>
      <c r="D10" s="125"/>
      <c r="E10" s="29">
        <f t="shared" si="0"/>
        <v>0</v>
      </c>
      <c r="F10" s="45" t="s">
        <v>19</v>
      </c>
      <c r="G10" s="129"/>
    </row>
    <row r="11" spans="2:7" ht="15.75">
      <c r="B11" s="1" t="s">
        <v>46</v>
      </c>
      <c r="C11" s="125"/>
      <c r="D11" s="125"/>
      <c r="E11" s="29">
        <f t="shared" si="0"/>
        <v>0</v>
      </c>
      <c r="F11" s="46" t="s">
        <v>21</v>
      </c>
      <c r="G11" s="20">
        <f>E26-(G7+G8+G9+G10+G25+G12+G15)</f>
        <v>0</v>
      </c>
    </row>
    <row r="12" spans="2:7" ht="16.5" thickBot="1">
      <c r="B12" s="1" t="s">
        <v>42</v>
      </c>
      <c r="C12" s="125"/>
      <c r="D12" s="125"/>
      <c r="E12" s="29">
        <f t="shared" si="0"/>
        <v>0</v>
      </c>
      <c r="F12" s="45" t="s">
        <v>40</v>
      </c>
      <c r="G12" s="129"/>
    </row>
    <row r="13" spans="2:7" ht="16.5" thickBot="1">
      <c r="B13" s="1" t="s">
        <v>20</v>
      </c>
      <c r="C13" s="125"/>
      <c r="D13" s="125"/>
      <c r="E13" s="29">
        <f t="shared" si="0"/>
        <v>0</v>
      </c>
      <c r="F13" s="47" t="s">
        <v>23</v>
      </c>
      <c r="G13" s="34">
        <f>SUM(G7:G12)</f>
        <v>0</v>
      </c>
    </row>
    <row r="14" spans="2:7" ht="16.5" thickBot="1">
      <c r="B14" s="1" t="s">
        <v>22</v>
      </c>
      <c r="C14" s="125"/>
      <c r="D14" s="125"/>
      <c r="E14" s="29">
        <f>C14-D14</f>
        <v>0</v>
      </c>
      <c r="F14" s="48" t="s">
        <v>49</v>
      </c>
      <c r="G14" s="130"/>
    </row>
    <row r="15" spans="2:7" s="30" customFormat="1" ht="16.5" thickBot="1">
      <c r="B15" s="33" t="s">
        <v>23</v>
      </c>
      <c r="C15" s="31">
        <f>SUM(C6:C14)</f>
        <v>0</v>
      </c>
      <c r="D15" s="31">
        <f>SUM(D6:D14)</f>
        <v>0</v>
      </c>
      <c r="E15" s="56">
        <f>SUM(E6:E14)</f>
        <v>0</v>
      </c>
      <c r="F15" s="47" t="s">
        <v>25</v>
      </c>
      <c r="G15" s="43">
        <f>G14</f>
        <v>0</v>
      </c>
    </row>
    <row r="16" spans="2:7" ht="15.75">
      <c r="B16" s="32" t="s">
        <v>24</v>
      </c>
      <c r="C16" s="26"/>
      <c r="D16" s="27"/>
      <c r="E16" s="29"/>
      <c r="F16" s="49" t="s">
        <v>27</v>
      </c>
      <c r="G16" s="28"/>
    </row>
    <row r="17" spans="2:7" ht="15.75">
      <c r="B17" s="1" t="s">
        <v>26</v>
      </c>
      <c r="C17" s="125"/>
      <c r="D17" s="125"/>
      <c r="E17" s="29">
        <f>C17-D17</f>
        <v>0</v>
      </c>
      <c r="F17" s="45" t="s">
        <v>47</v>
      </c>
      <c r="G17" s="131"/>
    </row>
    <row r="18" spans="2:7" ht="15.75">
      <c r="B18" s="2" t="s">
        <v>54</v>
      </c>
      <c r="C18" s="125"/>
      <c r="D18" s="125"/>
      <c r="E18" s="29"/>
      <c r="F18" s="45" t="s">
        <v>44</v>
      </c>
      <c r="G18" s="131"/>
    </row>
    <row r="19" spans="2:7" ht="15.75">
      <c r="B19" s="17" t="s">
        <v>53</v>
      </c>
      <c r="C19" s="126"/>
      <c r="D19" s="127"/>
      <c r="E19" s="29">
        <f aca="true" t="shared" si="1" ref="E19:E25">C19-D19</f>
        <v>0</v>
      </c>
      <c r="F19" s="45" t="s">
        <v>28</v>
      </c>
      <c r="G19" s="131"/>
    </row>
    <row r="20" spans="2:7" ht="15.75">
      <c r="B20" s="17" t="s">
        <v>45</v>
      </c>
      <c r="C20" s="125"/>
      <c r="D20" s="125"/>
      <c r="E20" s="29">
        <f t="shared" si="1"/>
        <v>0</v>
      </c>
      <c r="F20" s="50" t="s">
        <v>29</v>
      </c>
      <c r="G20" s="131"/>
    </row>
    <row r="21" spans="2:7" ht="15.75">
      <c r="B21" s="1" t="s">
        <v>37</v>
      </c>
      <c r="C21" s="125"/>
      <c r="D21" s="125"/>
      <c r="E21" s="29">
        <f t="shared" si="1"/>
        <v>0</v>
      </c>
      <c r="F21" s="50" t="s">
        <v>43</v>
      </c>
      <c r="G21" s="131"/>
    </row>
    <row r="22" spans="2:7" ht="15.75">
      <c r="B22" s="1" t="s">
        <v>55</v>
      </c>
      <c r="C22" s="125"/>
      <c r="D22" s="125"/>
      <c r="E22" s="29">
        <f t="shared" si="1"/>
        <v>0</v>
      </c>
      <c r="F22" s="45" t="s">
        <v>41</v>
      </c>
      <c r="G22" s="131"/>
    </row>
    <row r="23" spans="2:7" ht="15.75">
      <c r="B23" s="1" t="s">
        <v>30</v>
      </c>
      <c r="C23" s="125"/>
      <c r="D23" s="125"/>
      <c r="E23" s="29">
        <f t="shared" si="1"/>
        <v>0</v>
      </c>
      <c r="F23" s="45" t="s">
        <v>39</v>
      </c>
      <c r="G23" s="131"/>
    </row>
    <row r="24" spans="2:7" ht="17.25" customHeight="1" thickBot="1">
      <c r="B24" s="1" t="s">
        <v>38</v>
      </c>
      <c r="C24" s="125"/>
      <c r="D24" s="128"/>
      <c r="E24" s="29">
        <f t="shared" si="1"/>
        <v>0</v>
      </c>
      <c r="F24" s="36"/>
      <c r="G24" s="39"/>
    </row>
    <row r="25" spans="2:7" s="30" customFormat="1" ht="16.5" thickBot="1">
      <c r="B25" s="38" t="s">
        <v>25</v>
      </c>
      <c r="C25" s="31">
        <f>SUM(C17:C24)</f>
        <v>0</v>
      </c>
      <c r="D25" s="31">
        <f>SUM(D17:D24)</f>
        <v>0</v>
      </c>
      <c r="E25" s="56">
        <f t="shared" si="1"/>
        <v>0</v>
      </c>
      <c r="F25" s="51" t="s">
        <v>31</v>
      </c>
      <c r="G25" s="37">
        <f>SUM(G17:G23)</f>
        <v>0</v>
      </c>
    </row>
    <row r="26" spans="2:7" s="13" customFormat="1" ht="16.5" thickBot="1">
      <c r="B26" s="40" t="s">
        <v>32</v>
      </c>
      <c r="C26" s="41">
        <f>C15+C25</f>
        <v>0</v>
      </c>
      <c r="D26" s="41">
        <f>D15+D25</f>
        <v>0</v>
      </c>
      <c r="E26" s="57">
        <f>E15+E25</f>
        <v>0</v>
      </c>
      <c r="F26" s="52" t="s">
        <v>32</v>
      </c>
      <c r="G26" s="42">
        <f>E26</f>
        <v>0</v>
      </c>
    </row>
    <row r="27" spans="2:7" ht="15.75">
      <c r="B27" s="3"/>
      <c r="C27" s="4"/>
      <c r="D27" s="4"/>
      <c r="E27" s="58"/>
      <c r="F27" s="24" t="s">
        <v>48</v>
      </c>
      <c r="G27" s="132"/>
    </row>
    <row r="28" spans="2:7" ht="16.5" thickBot="1">
      <c r="B28" s="5"/>
      <c r="C28" s="6"/>
      <c r="D28" s="6"/>
      <c r="E28" s="21"/>
      <c r="F28" s="53" t="s">
        <v>33</v>
      </c>
      <c r="G28" s="133"/>
    </row>
    <row r="29" spans="2:7" ht="15.75">
      <c r="B29" s="106" t="s">
        <v>52</v>
      </c>
      <c r="C29" s="107"/>
      <c r="D29" s="107"/>
      <c r="E29" s="107"/>
      <c r="F29" s="107"/>
      <c r="G29" s="108"/>
    </row>
    <row r="30" spans="2:7" ht="15.75">
      <c r="B30" s="109" t="s">
        <v>77</v>
      </c>
      <c r="C30" s="110"/>
      <c r="D30" s="110"/>
      <c r="E30" s="110"/>
      <c r="F30" s="110"/>
      <c r="G30" s="111"/>
    </row>
    <row r="31" spans="2:7" ht="15.75">
      <c r="B31" s="100" t="s">
        <v>78</v>
      </c>
      <c r="C31" s="101"/>
      <c r="D31" s="101"/>
      <c r="E31" s="101"/>
      <c r="F31" s="101"/>
      <c r="G31" s="102"/>
    </row>
    <row r="32" spans="2:7" ht="16.5" thickBot="1">
      <c r="B32" s="98" t="s">
        <v>82</v>
      </c>
      <c r="C32" s="99"/>
      <c r="D32" s="99"/>
      <c r="E32" s="99"/>
      <c r="F32" s="99"/>
      <c r="G32" s="134"/>
    </row>
    <row r="33" spans="2:7" ht="15.75">
      <c r="B33" s="7"/>
      <c r="C33" s="11"/>
      <c r="D33" s="11"/>
      <c r="E33" s="11"/>
      <c r="F33" s="12"/>
      <c r="G33" s="8"/>
    </row>
    <row r="34" spans="3:6" ht="15.75">
      <c r="C34" s="9"/>
      <c r="D34" s="9"/>
      <c r="F34" s="9"/>
    </row>
    <row r="35" spans="2:6" ht="15.75">
      <c r="B35" s="9"/>
      <c r="C35" s="9"/>
      <c r="D35" s="9"/>
      <c r="E35" s="9"/>
      <c r="F35" s="9"/>
    </row>
  </sheetData>
  <sheetProtection sheet="1"/>
  <mergeCells count="6">
    <mergeCell ref="B32:F32"/>
    <mergeCell ref="B31:G31"/>
    <mergeCell ref="B3:G3"/>
    <mergeCell ref="B29:G29"/>
    <mergeCell ref="B30:G30"/>
    <mergeCell ref="G27:G28"/>
  </mergeCells>
  <printOptions/>
  <pageMargins left="0.1968503937007874" right="0.1968503937007874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3"/>
  <sheetViews>
    <sheetView showGridLines="0" showZeros="0" zoomScalePageLayoutView="0" workbookViewId="0" topLeftCell="A1">
      <selection activeCell="B2" sqref="B2:E2"/>
    </sheetView>
  </sheetViews>
  <sheetFormatPr defaultColWidth="11.421875" defaultRowHeight="12.75"/>
  <cols>
    <col min="1" max="1" width="3.7109375" style="10" customWidth="1"/>
    <col min="2" max="2" width="44.8515625" style="10" customWidth="1"/>
    <col min="3" max="3" width="16.140625" style="10" customWidth="1"/>
    <col min="4" max="4" width="45.00390625" style="10" customWidth="1"/>
    <col min="5" max="5" width="16.421875" style="10" customWidth="1"/>
    <col min="6" max="16384" width="11.421875" style="10" customWidth="1"/>
  </cols>
  <sheetData>
    <row r="1" ht="16.5" thickBot="1"/>
    <row r="2" spans="2:5" ht="16.5" thickBot="1">
      <c r="B2" s="112" t="s">
        <v>72</v>
      </c>
      <c r="C2" s="113"/>
      <c r="D2" s="113"/>
      <c r="E2" s="114"/>
    </row>
    <row r="3" spans="2:5" ht="15.75">
      <c r="B3" s="62" t="s">
        <v>8</v>
      </c>
      <c r="C3" s="66" t="s">
        <v>0</v>
      </c>
      <c r="D3" s="64" t="s">
        <v>11</v>
      </c>
      <c r="E3" s="63" t="s">
        <v>0</v>
      </c>
    </row>
    <row r="4" spans="2:5" ht="15.75">
      <c r="B4" s="60" t="s">
        <v>3</v>
      </c>
      <c r="C4" s="67">
        <f>'Bilan comptable'!C15</f>
        <v>0</v>
      </c>
      <c r="D4" s="65" t="s">
        <v>4</v>
      </c>
      <c r="E4" s="61">
        <f>'Bilan comptable'!G13+'Bilan comptable'!G15+'Bilan comptable'!G17-'Bilan comptable'!G27+'Bilan comptable'!D26</f>
        <v>0</v>
      </c>
    </row>
    <row r="5" spans="2:5" ht="15.75">
      <c r="B5" s="60" t="s">
        <v>56</v>
      </c>
      <c r="C5" s="67">
        <f>SUM('Bilan comptable'!C17:C20)+'Bilan comptable'!C24+'Bilan comptable'!G32</f>
        <v>0</v>
      </c>
      <c r="D5" s="65" t="s">
        <v>58</v>
      </c>
      <c r="E5" s="61">
        <f>SUM('Bilan comptable'!G18:G20)+'Bilan comptable'!G23</f>
        <v>0</v>
      </c>
    </row>
    <row r="6" spans="2:5" ht="15.75">
      <c r="B6" s="60" t="s">
        <v>57</v>
      </c>
      <c r="C6" s="67">
        <f>SUM('Bilan comptable'!C21:C22)</f>
        <v>0</v>
      </c>
      <c r="D6" s="65" t="s">
        <v>59</v>
      </c>
      <c r="E6" s="61">
        <f>'Bilan comptable'!G21+'Bilan comptable'!G22</f>
        <v>0</v>
      </c>
    </row>
    <row r="7" spans="2:5" ht="16.5" thickBot="1">
      <c r="B7" s="60" t="s">
        <v>5</v>
      </c>
      <c r="C7" s="67">
        <f>'Bilan comptable'!C23</f>
        <v>0</v>
      </c>
      <c r="D7" s="65" t="s">
        <v>6</v>
      </c>
      <c r="E7" s="61">
        <f>'Bilan comptable'!G27+'Bilan comptable'!G32</f>
        <v>0</v>
      </c>
    </row>
    <row r="8" spans="2:5" ht="16.5" thickBot="1">
      <c r="B8" s="68" t="s">
        <v>7</v>
      </c>
      <c r="C8" s="69">
        <f>SUM(C4:C7)</f>
        <v>0</v>
      </c>
      <c r="D8" s="70" t="s">
        <v>7</v>
      </c>
      <c r="E8" s="69">
        <f>SUM(E4:E7)</f>
        <v>0</v>
      </c>
    </row>
    <row r="10" spans="2:5" ht="15.75">
      <c r="B10" s="115" t="s">
        <v>73</v>
      </c>
      <c r="C10" s="115"/>
      <c r="D10" s="115"/>
      <c r="E10" s="115"/>
    </row>
    <row r="11" spans="2:5" ht="15.75">
      <c r="B11" s="115" t="s">
        <v>74</v>
      </c>
      <c r="C11" s="115"/>
      <c r="D11" s="115"/>
      <c r="E11" s="115"/>
    </row>
    <row r="12" spans="2:5" ht="30.75" customHeight="1">
      <c r="B12" s="115" t="s">
        <v>75</v>
      </c>
      <c r="C12" s="115"/>
      <c r="D12" s="115"/>
      <c r="E12" s="115"/>
    </row>
    <row r="13" ht="15.75">
      <c r="E13" s="59"/>
    </row>
  </sheetData>
  <sheetProtection sheet="1"/>
  <mergeCells count="4">
    <mergeCell ref="B2:E2"/>
    <mergeCell ref="B10:E10"/>
    <mergeCell ref="B11:E11"/>
    <mergeCell ref="B12:E1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8"/>
  <sheetViews>
    <sheetView showGridLines="0" showZeros="0" zoomScalePageLayoutView="0" workbookViewId="0" topLeftCell="A1">
      <selection activeCell="B2" sqref="B2:D2"/>
    </sheetView>
  </sheetViews>
  <sheetFormatPr defaultColWidth="11.421875" defaultRowHeight="12.75"/>
  <cols>
    <col min="1" max="1" width="3.7109375" style="10" customWidth="1"/>
    <col min="2" max="2" width="3.7109375" style="75" customWidth="1"/>
    <col min="3" max="3" width="60.28125" style="10" customWidth="1"/>
    <col min="4" max="4" width="15.7109375" style="10" customWidth="1"/>
    <col min="5" max="16384" width="11.421875" style="10" customWidth="1"/>
  </cols>
  <sheetData>
    <row r="1" spans="2:6" s="35" customFormat="1" ht="15.75" customHeight="1" thickBot="1">
      <c r="B1" s="74"/>
      <c r="C1" s="72"/>
      <c r="D1" s="72"/>
      <c r="E1" s="73"/>
      <c r="F1" s="73"/>
    </row>
    <row r="2" spans="2:4" ht="16.5" thickBot="1">
      <c r="B2" s="116" t="s">
        <v>51</v>
      </c>
      <c r="C2" s="117"/>
      <c r="D2" s="118"/>
    </row>
    <row r="3" spans="2:4" ht="19.5" customHeight="1">
      <c r="B3" s="119" t="s">
        <v>79</v>
      </c>
      <c r="C3" s="120"/>
      <c r="D3" s="63" t="s">
        <v>0</v>
      </c>
    </row>
    <row r="4" spans="2:4" ht="19.5" customHeight="1">
      <c r="B4" s="76"/>
      <c r="C4" s="78" t="s">
        <v>60</v>
      </c>
      <c r="D4" s="77">
        <f>'Bilan fonctionnel'!E4</f>
        <v>0</v>
      </c>
    </row>
    <row r="5" spans="2:4" ht="19.5" customHeight="1">
      <c r="B5" s="79" t="s">
        <v>1</v>
      </c>
      <c r="C5" s="80" t="s">
        <v>61</v>
      </c>
      <c r="D5" s="82">
        <f>'Bilan fonctionnel'!C4</f>
        <v>0</v>
      </c>
    </row>
    <row r="6" spans="2:5" ht="19.5" customHeight="1">
      <c r="B6" s="83" t="s">
        <v>2</v>
      </c>
      <c r="C6" s="84" t="s">
        <v>64</v>
      </c>
      <c r="D6" s="85">
        <f>D4-D5</f>
        <v>0</v>
      </c>
      <c r="E6" s="71"/>
    </row>
    <row r="7" spans="2:4" ht="19.5" customHeight="1">
      <c r="B7" s="76"/>
      <c r="C7" s="78" t="s">
        <v>62</v>
      </c>
      <c r="D7" s="77">
        <f>'Bilan fonctionnel'!C5</f>
        <v>0</v>
      </c>
    </row>
    <row r="8" spans="2:4" ht="19.5" customHeight="1">
      <c r="B8" s="79" t="s">
        <v>1</v>
      </c>
      <c r="C8" s="80" t="s">
        <v>63</v>
      </c>
      <c r="D8" s="82">
        <f>'Bilan fonctionnel'!E5</f>
        <v>0</v>
      </c>
    </row>
    <row r="9" spans="2:4" ht="19.5" customHeight="1">
      <c r="B9" s="83" t="s">
        <v>2</v>
      </c>
      <c r="C9" s="84" t="s">
        <v>65</v>
      </c>
      <c r="D9" s="85">
        <f>D7-D8</f>
        <v>0</v>
      </c>
    </row>
    <row r="10" spans="2:4" ht="19.5" customHeight="1">
      <c r="B10" s="76"/>
      <c r="C10" s="78" t="s">
        <v>66</v>
      </c>
      <c r="D10" s="77">
        <f>'Bilan fonctionnel'!C6</f>
        <v>0</v>
      </c>
    </row>
    <row r="11" spans="2:4" ht="19.5" customHeight="1">
      <c r="B11" s="79" t="s">
        <v>1</v>
      </c>
      <c r="C11" s="80" t="s">
        <v>67</v>
      </c>
      <c r="D11" s="82">
        <f>'Bilan fonctionnel'!E6</f>
        <v>0</v>
      </c>
    </row>
    <row r="12" spans="2:4" ht="19.5" customHeight="1">
      <c r="B12" s="83" t="s">
        <v>2</v>
      </c>
      <c r="C12" s="84" t="s">
        <v>65</v>
      </c>
      <c r="D12" s="85">
        <f>D10-D11</f>
        <v>0</v>
      </c>
    </row>
    <row r="13" spans="2:4" ht="19.5" customHeight="1">
      <c r="B13" s="86"/>
      <c r="C13" s="87" t="s">
        <v>68</v>
      </c>
      <c r="D13" s="88">
        <f>D9+D12</f>
        <v>0</v>
      </c>
    </row>
    <row r="14" spans="2:4" ht="19.5" customHeight="1">
      <c r="B14" s="76"/>
      <c r="C14" s="78" t="s">
        <v>69</v>
      </c>
      <c r="D14" s="77">
        <f>'Bilan fonctionnel'!C7</f>
        <v>0</v>
      </c>
    </row>
    <row r="15" spans="2:4" ht="19.5" customHeight="1">
      <c r="B15" s="79" t="s">
        <v>1</v>
      </c>
      <c r="C15" s="80" t="s">
        <v>70</v>
      </c>
      <c r="D15" s="81">
        <f>'Bilan fonctionnel'!E7</f>
        <v>0</v>
      </c>
    </row>
    <row r="16" spans="2:5" ht="19.5" customHeight="1" thickBot="1">
      <c r="B16" s="89" t="s">
        <v>2</v>
      </c>
      <c r="C16" s="90" t="s">
        <v>71</v>
      </c>
      <c r="D16" s="91">
        <f>D14-D15</f>
        <v>0</v>
      </c>
      <c r="E16" s="71"/>
    </row>
    <row r="17" spans="2:4" ht="19.5" customHeight="1" thickBot="1">
      <c r="B17" s="121" t="s">
        <v>80</v>
      </c>
      <c r="C17" s="122"/>
      <c r="D17" s="92">
        <f>D13+D16</f>
        <v>0</v>
      </c>
    </row>
    <row r="18" ht="19.5" customHeight="1">
      <c r="B18" s="10"/>
    </row>
  </sheetData>
  <sheetProtection sheet="1"/>
  <mergeCells count="3">
    <mergeCell ref="B2:D2"/>
    <mergeCell ref="B3:C3"/>
    <mergeCell ref="B17:C1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2"/>
  <sheetViews>
    <sheetView showGridLines="0" showZeros="0" zoomScalePageLayoutView="0" workbookViewId="0" topLeftCell="A1">
      <selection activeCell="B2" sqref="B2"/>
    </sheetView>
  </sheetViews>
  <sheetFormatPr defaultColWidth="11.421875" defaultRowHeight="12.75"/>
  <cols>
    <col min="1" max="1" width="3.7109375" style="10" customWidth="1"/>
    <col min="2" max="2" width="145.421875" style="10" customWidth="1"/>
    <col min="3" max="3" width="93.7109375" style="10" customWidth="1"/>
    <col min="4" max="4" width="22.28125" style="10" customWidth="1"/>
    <col min="5" max="16384" width="11.421875" style="10" customWidth="1"/>
  </cols>
  <sheetData>
    <row r="1" spans="3:6" s="35" customFormat="1" ht="15.75" customHeight="1" thickBot="1">
      <c r="C1" s="72"/>
      <c r="D1" s="72"/>
      <c r="E1" s="94"/>
      <c r="F1" s="73"/>
    </row>
    <row r="2" spans="2:5" s="13" customFormat="1" ht="16.5" thickBot="1">
      <c r="B2" s="97" t="s">
        <v>51</v>
      </c>
      <c r="D2" s="95"/>
      <c r="E2" s="96"/>
    </row>
    <row r="3" ht="315" customHeight="1" thickBot="1">
      <c r="B3" s="135"/>
    </row>
    <row r="4" spans="2:5" ht="15.75">
      <c r="B4" s="11"/>
      <c r="C4" s="93"/>
      <c r="D4" s="93"/>
      <c r="E4" s="93"/>
    </row>
    <row r="5" spans="2:5" ht="15.75">
      <c r="B5" s="11"/>
      <c r="C5" s="93"/>
      <c r="D5" s="93"/>
      <c r="E5" s="93"/>
    </row>
    <row r="6" spans="2:5" ht="15.75">
      <c r="B6" s="11"/>
      <c r="C6" s="93"/>
      <c r="D6" s="93"/>
      <c r="E6" s="93"/>
    </row>
    <row r="7" spans="2:5" ht="15.75">
      <c r="B7" s="11"/>
      <c r="C7" s="93"/>
      <c r="D7" s="93"/>
      <c r="E7" s="93"/>
    </row>
    <row r="8" spans="2:5" ht="15.75">
      <c r="B8" s="11"/>
      <c r="C8" s="93"/>
      <c r="D8" s="93"/>
      <c r="E8" s="93"/>
    </row>
    <row r="9" spans="2:5" ht="15.75">
      <c r="B9" s="11"/>
      <c r="C9" s="93"/>
      <c r="D9" s="93"/>
      <c r="E9" s="93"/>
    </row>
    <row r="10" spans="2:5" ht="15.75">
      <c r="B10" s="11"/>
      <c r="C10" s="93"/>
      <c r="D10" s="93"/>
      <c r="E10" s="93"/>
    </row>
    <row r="11" spans="2:5" ht="15.75">
      <c r="B11" s="11"/>
      <c r="C11" s="93"/>
      <c r="D11" s="93"/>
      <c r="E11" s="93"/>
    </row>
    <row r="12" spans="2:5" ht="15.75">
      <c r="B12" s="11"/>
      <c r="C12" s="93"/>
      <c r="D12" s="93"/>
      <c r="E12" s="93"/>
    </row>
  </sheetData>
  <sheetProtection sheet="1"/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GEA Brive</Manager>
  <Company>IUT LIMOUSIN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ADS TD</dc:title>
  <dc:subject>ADSTD2.1 : Platane</dc:subject>
  <dc:creator>Daniel Antraigue</dc:creator>
  <cp:keywords/>
  <dc:description/>
  <cp:lastModifiedBy>Carlos JANUARIO</cp:lastModifiedBy>
  <cp:lastPrinted>2012-06-04T14:35:30Z</cp:lastPrinted>
  <dcterms:created xsi:type="dcterms:W3CDTF">2005-06-08T12:10:14Z</dcterms:created>
  <dcterms:modified xsi:type="dcterms:W3CDTF">2012-06-14T18:24:29Z</dcterms:modified>
  <cp:category>IEL</cp:category>
  <cp:version/>
  <cp:contentType/>
  <cp:contentStatus/>
</cp:coreProperties>
</file>