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<sst xmlns="http://schemas.openxmlformats.org/spreadsheetml/2006/main" count="45" uniqueCount="36">
  <si>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DEBIT</t>
  </si>
  <si>
    <t>CREDIT</t>
  </si>
  <si>
    <t>TOTAL</t>
  </si>
  <si>
    <t>JOURNAL DES ETS LEROY S.A.R.L.</t>
  </si>
  <si>
    <t>10 juin N</t>
  </si>
  <si>
    <t>Personnel : Avances et acomptes</t>
  </si>
  <si>
    <t>Banque</t>
  </si>
  <si>
    <t>Acompte versé au personnel</t>
  </si>
  <si>
    <t>30 juin N</t>
  </si>
  <si>
    <t>Salaires et appointements</t>
  </si>
  <si>
    <t>Personnel : Rémunérations</t>
  </si>
  <si>
    <t>dues</t>
  </si>
  <si>
    <t>Salaires du mois de juin</t>
  </si>
  <si>
    <t>Personnel : Rémunérations dues</t>
  </si>
  <si>
    <t xml:space="preserve">Personnel : Avances et </t>
  </si>
  <si>
    <t>acomptes</t>
  </si>
  <si>
    <t>Personnel : Oppositions</t>
  </si>
  <si>
    <t>ASSEDIC</t>
  </si>
  <si>
    <t>Salaires de juin N</t>
  </si>
  <si>
    <t>Cotisations URSSAF</t>
  </si>
  <si>
    <t>Cotisations retraite</t>
  </si>
  <si>
    <t>Cotisations ASSEDIC</t>
  </si>
  <si>
    <t>Charges patronales juin N</t>
  </si>
  <si>
    <r>
      <t xml:space="preserve">URSSAF </t>
    </r>
    <r>
      <rPr>
        <sz val="10"/>
        <color indexed="10"/>
        <rFont val="Comic Sans MS"/>
        <family val="4"/>
      </rPr>
      <t>(*)</t>
    </r>
  </si>
  <si>
    <t>(*)</t>
  </si>
  <si>
    <t>(**)</t>
  </si>
  <si>
    <r>
      <t xml:space="preserve">ASSEDIC </t>
    </r>
    <r>
      <rPr>
        <sz val="10"/>
        <color indexed="10"/>
        <rFont val="Comic Sans MS"/>
        <family val="4"/>
      </rPr>
      <t>(***)</t>
    </r>
  </si>
  <si>
    <r>
      <t xml:space="preserve">Caisse de retraite </t>
    </r>
    <r>
      <rPr>
        <sz val="10"/>
        <color indexed="10"/>
        <rFont val="Comic Sans MS"/>
        <family val="4"/>
      </rPr>
      <t>(**)</t>
    </r>
  </si>
  <si>
    <t>(***)</t>
  </si>
  <si>
    <t>Salaires juin N</t>
  </si>
  <si>
    <r>
      <t xml:space="preserve">Personnel : Rémunérations dues </t>
    </r>
    <r>
      <rPr>
        <sz val="10"/>
        <color indexed="10"/>
        <rFont val="Comic Sans MS"/>
        <family val="4"/>
      </rPr>
      <t>(*)</t>
    </r>
  </si>
  <si>
    <t>Montants des salaires bruts</t>
  </si>
  <si>
    <t>Charges patronales URSSAF</t>
  </si>
  <si>
    <t>Charges patronales Retraite</t>
  </si>
  <si>
    <t>Charges patronales ASSEDIC</t>
  </si>
  <si>
    <t xml:space="preserve">COUT TOTAL EMPLOYEUR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</si>
</sst>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hh:mm:ss"/>
  </numFmts>
  <fonts count="11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12"/>
      <name val="Comic Sans MS"/>
      <family val="4"/>
    </font>
    <font>
      <sz val="10"/>
      <color indexed="10"/>
      <name val="Comic Sans MS"/>
      <family val="4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80010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80010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80010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80010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" name="AutoShape 113"/>
        <xdr:cNvSpPr>
          <a:spLocks/>
        </xdr:cNvSpPr>
      </xdr:nvSpPr>
      <xdr:spPr>
        <a:xfrm>
          <a:off x="4914900" y="80010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80010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8001000"/>
          <a:ext cx="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80010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82010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82010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82010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82010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95250</xdr:rowOff>
    </xdr:from>
    <xdr:to>
      <xdr:col>9</xdr:col>
      <xdr:colOff>95250</xdr:colOff>
      <xdr:row>7</xdr:row>
      <xdr:rowOff>76200</xdr:rowOff>
    </xdr:to>
    <xdr:sp>
      <xdr:nvSpPr>
        <xdr:cNvPr id="13" name="AutoShape 123"/>
        <xdr:cNvSpPr>
          <a:spLocks/>
        </xdr:cNvSpPr>
      </xdr:nvSpPr>
      <xdr:spPr>
        <a:xfrm>
          <a:off x="5372100" y="981075"/>
          <a:ext cx="1924050" cy="581025"/>
        </a:xfrm>
        <a:prstGeom prst="cloudCallout">
          <a:avLst>
            <a:gd name="adj1" fmla="val -54180"/>
            <a:gd name="adj2" fmla="val 2179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Corrigé de la question N° 1</a:t>
          </a:r>
        </a:p>
      </xdr:txBody>
    </xdr:sp>
    <xdr:clientData/>
  </xdr:twoCellAnchor>
  <xdr:twoCellAnchor>
    <xdr:from>
      <xdr:col>6</xdr:col>
      <xdr:colOff>457200</xdr:colOff>
      <xdr:row>9</xdr:row>
      <xdr:rowOff>190500</xdr:rowOff>
    </xdr:from>
    <xdr:to>
      <xdr:col>9</xdr:col>
      <xdr:colOff>161925</xdr:colOff>
      <xdr:row>12</xdr:row>
      <xdr:rowOff>152400</xdr:rowOff>
    </xdr:to>
    <xdr:sp>
      <xdr:nvSpPr>
        <xdr:cNvPr id="14" name="AutoShape 124"/>
        <xdr:cNvSpPr>
          <a:spLocks/>
        </xdr:cNvSpPr>
      </xdr:nvSpPr>
      <xdr:spPr>
        <a:xfrm>
          <a:off x="5372100" y="2085975"/>
          <a:ext cx="1990725" cy="571500"/>
        </a:xfrm>
        <a:prstGeom prst="cloudCallout">
          <a:avLst>
            <a:gd name="adj1" fmla="val -55537"/>
            <a:gd name="adj2" fmla="val 1233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Corrigé de la question N° 2</a:t>
          </a:r>
        </a:p>
      </xdr:txBody>
    </xdr:sp>
    <xdr:clientData/>
  </xdr:twoCellAnchor>
  <xdr:twoCellAnchor>
    <xdr:from>
      <xdr:col>6</xdr:col>
      <xdr:colOff>523875</xdr:colOff>
      <xdr:row>15</xdr:row>
      <xdr:rowOff>76200</xdr:rowOff>
    </xdr:from>
    <xdr:to>
      <xdr:col>9</xdr:col>
      <xdr:colOff>95250</xdr:colOff>
      <xdr:row>18</xdr:row>
      <xdr:rowOff>38100</xdr:rowOff>
    </xdr:to>
    <xdr:sp>
      <xdr:nvSpPr>
        <xdr:cNvPr id="15" name="AutoShape 125"/>
        <xdr:cNvSpPr>
          <a:spLocks/>
        </xdr:cNvSpPr>
      </xdr:nvSpPr>
      <xdr:spPr>
        <a:xfrm>
          <a:off x="5438775" y="3190875"/>
          <a:ext cx="1857375" cy="571500"/>
        </a:xfrm>
        <a:prstGeom prst="cloudCallout">
          <a:avLst>
            <a:gd name="adj1" fmla="val -64958"/>
            <a:gd name="adj2" fmla="val 454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Corrigé de la question N° 2</a:t>
          </a:r>
        </a:p>
      </xdr:txBody>
    </xdr:sp>
    <xdr:clientData/>
  </xdr:twoCellAnchor>
  <xdr:twoCellAnchor>
    <xdr:from>
      <xdr:col>6</xdr:col>
      <xdr:colOff>581025</xdr:colOff>
      <xdr:row>24</xdr:row>
      <xdr:rowOff>104775</xdr:rowOff>
    </xdr:from>
    <xdr:to>
      <xdr:col>9</xdr:col>
      <xdr:colOff>304800</xdr:colOff>
      <xdr:row>27</xdr:row>
      <xdr:rowOff>123825</xdr:rowOff>
    </xdr:to>
    <xdr:sp>
      <xdr:nvSpPr>
        <xdr:cNvPr id="16" name="AutoShape 126"/>
        <xdr:cNvSpPr>
          <a:spLocks/>
        </xdr:cNvSpPr>
      </xdr:nvSpPr>
      <xdr:spPr>
        <a:xfrm>
          <a:off x="5495925" y="5124450"/>
          <a:ext cx="2009775" cy="638175"/>
        </a:xfrm>
        <a:prstGeom prst="cloudCallout">
          <a:avLst>
            <a:gd name="adj1" fmla="val -58027"/>
            <a:gd name="adj2" fmla="val 697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Corrigé de la question N° 2</a:t>
          </a:r>
        </a:p>
      </xdr:txBody>
    </xdr:sp>
    <xdr:clientData/>
  </xdr:twoCellAnchor>
  <xdr:twoCellAnchor>
    <xdr:from>
      <xdr:col>6</xdr:col>
      <xdr:colOff>542925</xdr:colOff>
      <xdr:row>34</xdr:row>
      <xdr:rowOff>104775</xdr:rowOff>
    </xdr:from>
    <xdr:to>
      <xdr:col>9</xdr:col>
      <xdr:colOff>133350</xdr:colOff>
      <xdr:row>37</xdr:row>
      <xdr:rowOff>142875</xdr:rowOff>
    </xdr:to>
    <xdr:sp>
      <xdr:nvSpPr>
        <xdr:cNvPr id="17" name="AutoShape 127"/>
        <xdr:cNvSpPr>
          <a:spLocks/>
        </xdr:cNvSpPr>
      </xdr:nvSpPr>
      <xdr:spPr>
        <a:xfrm>
          <a:off x="5457825" y="7296150"/>
          <a:ext cx="1876425" cy="647700"/>
        </a:xfrm>
        <a:prstGeom prst="cloudCallout">
          <a:avLst>
            <a:gd name="adj1" fmla="val -59375"/>
            <a:gd name="adj2" fmla="val 2356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Corrigé de la question N°3</a:t>
          </a:r>
        </a:p>
      </xdr:txBody>
    </xdr:sp>
    <xdr:clientData/>
  </xdr:twoCellAnchor>
  <xdr:twoCellAnchor>
    <xdr:from>
      <xdr:col>4</xdr:col>
      <xdr:colOff>781050</xdr:colOff>
      <xdr:row>46</xdr:row>
      <xdr:rowOff>76200</xdr:rowOff>
    </xdr:from>
    <xdr:to>
      <xdr:col>7</xdr:col>
      <xdr:colOff>304800</xdr:colOff>
      <xdr:row>49</xdr:row>
      <xdr:rowOff>152400</xdr:rowOff>
    </xdr:to>
    <xdr:sp>
      <xdr:nvSpPr>
        <xdr:cNvPr id="18" name="AutoShape 128"/>
        <xdr:cNvSpPr>
          <a:spLocks/>
        </xdr:cNvSpPr>
      </xdr:nvSpPr>
      <xdr:spPr>
        <a:xfrm>
          <a:off x="4076700" y="9686925"/>
          <a:ext cx="1905000" cy="685800"/>
        </a:xfrm>
        <a:prstGeom prst="cloudCallout">
          <a:avLst>
            <a:gd name="adj1" fmla="val -68148"/>
            <a:gd name="adj2" fmla="val 4354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Corrigé de la question N°4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I51" sqref="I5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5" t="s">
        <v>3</v>
      </c>
      <c r="B1" s="26"/>
      <c r="C1" s="26"/>
      <c r="D1" s="26"/>
      <c r="E1" s="26"/>
      <c r="F1" s="27"/>
    </row>
    <row r="3" spans="3:6" ht="20.25" thickBot="1">
      <c r="C3" s="3" t="s">
        <v>4</v>
      </c>
      <c r="E3" s="23" t="s">
        <v>0</v>
      </c>
      <c r="F3" s="20" t="s">
        <v>1</v>
      </c>
    </row>
    <row r="4" spans="1:6" ht="16.5" thickTop="1">
      <c r="A4" s="13">
        <v>425000</v>
      </c>
      <c r="B4" s="5" t="s">
        <v>5</v>
      </c>
      <c r="C4" s="6"/>
      <c r="D4" s="5"/>
      <c r="E4" s="9">
        <v>3600</v>
      </c>
      <c r="F4" s="22"/>
    </row>
    <row r="5" spans="1:6" ht="15.75">
      <c r="A5" s="13">
        <v>512000</v>
      </c>
      <c r="B5" s="6"/>
      <c r="C5" s="6" t="s">
        <v>6</v>
      </c>
      <c r="D5" s="6"/>
      <c r="E5" s="9"/>
      <c r="F5" s="19">
        <v>3600</v>
      </c>
    </row>
    <row r="6" spans="1:6" ht="15.75">
      <c r="A6" s="13"/>
      <c r="B6" s="6"/>
      <c r="C6" s="6"/>
      <c r="D6" s="6"/>
      <c r="E6" s="9"/>
      <c r="F6" s="19"/>
    </row>
    <row r="7" spans="1:6" ht="15.75">
      <c r="A7" s="13"/>
      <c r="B7" s="6" t="s">
        <v>7</v>
      </c>
      <c r="C7" s="6"/>
      <c r="D7" s="6"/>
      <c r="E7" s="9"/>
      <c r="F7" s="19"/>
    </row>
    <row r="8" spans="1:6" ht="15.75">
      <c r="A8" s="13"/>
      <c r="B8" s="6"/>
      <c r="C8" s="6"/>
      <c r="D8" s="6"/>
      <c r="E8" s="9"/>
      <c r="F8" s="19"/>
    </row>
    <row r="9" spans="1:6" ht="16.5" thickBot="1">
      <c r="A9" s="13"/>
      <c r="B9" s="10"/>
      <c r="C9" s="30" t="s">
        <v>8</v>
      </c>
      <c r="D9" s="11"/>
      <c r="E9" s="9"/>
      <c r="F9" s="19"/>
    </row>
    <row r="10" spans="1:6" ht="16.5" thickTop="1">
      <c r="A10" s="13">
        <v>641100</v>
      </c>
      <c r="B10" s="6" t="s">
        <v>9</v>
      </c>
      <c r="C10" s="6"/>
      <c r="D10" s="6"/>
      <c r="E10" s="9">
        <v>37800</v>
      </c>
      <c r="F10" s="19"/>
    </row>
    <row r="11" spans="1:6" ht="15.75">
      <c r="A11" s="13">
        <v>421000</v>
      </c>
      <c r="B11" s="6"/>
      <c r="C11" s="6" t="s">
        <v>10</v>
      </c>
      <c r="D11" s="6"/>
      <c r="E11" s="9"/>
      <c r="F11" s="19">
        <v>37800</v>
      </c>
    </row>
    <row r="12" spans="1:6" ht="15.75">
      <c r="A12" s="13"/>
      <c r="B12" s="6"/>
      <c r="C12" s="6" t="s">
        <v>11</v>
      </c>
      <c r="D12" s="6"/>
      <c r="E12" s="9"/>
      <c r="F12" s="19"/>
    </row>
    <row r="13" spans="1:6" ht="15.75">
      <c r="A13" s="13"/>
      <c r="B13" s="6" t="s">
        <v>12</v>
      </c>
      <c r="C13" s="6"/>
      <c r="D13" s="6"/>
      <c r="E13" s="9"/>
      <c r="F13" s="19"/>
    </row>
    <row r="14" spans="1:6" ht="15.75">
      <c r="A14" s="13"/>
      <c r="B14" s="6"/>
      <c r="C14" s="6"/>
      <c r="D14" s="6"/>
      <c r="E14" s="9"/>
      <c r="F14" s="19"/>
    </row>
    <row r="15" spans="1:6" ht="16.5" thickBot="1">
      <c r="A15" s="13"/>
      <c r="B15" s="6"/>
      <c r="C15" s="30" t="s">
        <v>8</v>
      </c>
      <c r="D15" s="6"/>
      <c r="E15" s="9"/>
      <c r="F15" s="19"/>
    </row>
    <row r="16" spans="1:6" ht="16.5" thickTop="1">
      <c r="A16" s="13">
        <v>421000</v>
      </c>
      <c r="B16" s="31" t="s">
        <v>13</v>
      </c>
      <c r="C16" s="6"/>
      <c r="D16" s="32"/>
      <c r="E16" s="9">
        <v>12783.59</v>
      </c>
      <c r="F16" s="19"/>
    </row>
    <row r="17" spans="1:6" ht="15.75">
      <c r="A17" s="13">
        <v>425000</v>
      </c>
      <c r="B17" s="6"/>
      <c r="C17" s="6" t="s">
        <v>14</v>
      </c>
      <c r="D17" s="6"/>
      <c r="E17" s="9"/>
      <c r="F17" s="19">
        <v>3600</v>
      </c>
    </row>
    <row r="18" spans="1:6" ht="15.75">
      <c r="A18" s="13"/>
      <c r="B18" s="6"/>
      <c r="C18" s="6" t="s">
        <v>15</v>
      </c>
      <c r="D18" s="6"/>
      <c r="E18" s="9"/>
      <c r="F18" s="19"/>
    </row>
    <row r="19" spans="1:6" ht="15.75">
      <c r="A19" s="13">
        <v>427000</v>
      </c>
      <c r="B19" s="6"/>
      <c r="C19" s="6" t="s">
        <v>16</v>
      </c>
      <c r="D19" s="6"/>
      <c r="E19" s="9"/>
      <c r="F19" s="19">
        <v>270</v>
      </c>
    </row>
    <row r="20" spans="1:13" ht="19.5">
      <c r="A20" s="13">
        <v>431000</v>
      </c>
      <c r="B20" s="6"/>
      <c r="C20" s="6" t="s">
        <v>23</v>
      </c>
      <c r="D20" s="6"/>
      <c r="E20" s="9"/>
      <c r="F20" s="19">
        <v>5418.2</v>
      </c>
      <c r="G20" s="34" t="s">
        <v>24</v>
      </c>
      <c r="H20" s="35">
        <f>I20+J20+K20+L20+M20</f>
        <v>5418.200000000001</v>
      </c>
      <c r="I20" s="33">
        <v>2693.26</v>
      </c>
      <c r="J20" s="33">
        <v>179.56</v>
      </c>
      <c r="K20" s="33">
        <v>283.5</v>
      </c>
      <c r="L20" s="33">
        <v>37.8</v>
      </c>
      <c r="M20" s="33">
        <v>2224.08</v>
      </c>
    </row>
    <row r="21" spans="1:10" ht="19.5">
      <c r="A21" s="13">
        <v>437100</v>
      </c>
      <c r="B21" s="6"/>
      <c r="C21" s="6" t="s">
        <v>27</v>
      </c>
      <c r="D21" s="38"/>
      <c r="E21" s="9"/>
      <c r="F21" s="19">
        <v>2588.19</v>
      </c>
      <c r="G21" s="37" t="s">
        <v>25</v>
      </c>
      <c r="H21" s="35">
        <f>I21+J21+K21+L21+M21</f>
        <v>2588.19</v>
      </c>
      <c r="I21" s="33">
        <v>957.6</v>
      </c>
      <c r="J21" s="33">
        <v>1630.59</v>
      </c>
    </row>
    <row r="22" spans="1:6" ht="15.75">
      <c r="A22" s="13">
        <v>437000</v>
      </c>
      <c r="B22" s="6"/>
      <c r="C22" s="6" t="s">
        <v>17</v>
      </c>
      <c r="D22" s="6"/>
      <c r="E22" s="9"/>
      <c r="F22" s="19">
        <v>907.2</v>
      </c>
    </row>
    <row r="23" spans="1:6" ht="15.75">
      <c r="A23" s="13"/>
      <c r="B23" s="6" t="s">
        <v>18</v>
      </c>
      <c r="C23" s="6"/>
      <c r="D23" s="6"/>
      <c r="E23" s="9"/>
      <c r="F23" s="19"/>
    </row>
    <row r="24" spans="1:6" ht="15.75">
      <c r="A24" s="13"/>
      <c r="B24" s="6"/>
      <c r="C24" s="6"/>
      <c r="D24" s="6"/>
      <c r="E24" s="9"/>
      <c r="F24" s="19"/>
    </row>
    <row r="25" spans="1:6" ht="16.5" thickBot="1">
      <c r="A25" s="13"/>
      <c r="B25" s="6"/>
      <c r="C25" s="30" t="s">
        <v>8</v>
      </c>
      <c r="D25" s="11"/>
      <c r="E25" s="9"/>
      <c r="F25" s="19"/>
    </row>
    <row r="26" spans="1:6" ht="16.5" thickTop="1">
      <c r="A26" s="13">
        <v>645100</v>
      </c>
      <c r="B26" s="31" t="s">
        <v>19</v>
      </c>
      <c r="C26" s="6"/>
      <c r="D26" s="6"/>
      <c r="E26" s="9">
        <v>12003.66</v>
      </c>
      <c r="F26" s="19"/>
    </row>
    <row r="27" spans="1:6" ht="15.75">
      <c r="A27" s="13">
        <v>645200</v>
      </c>
      <c r="B27" s="6" t="s">
        <v>20</v>
      </c>
      <c r="C27" s="6"/>
      <c r="D27" s="6"/>
      <c r="E27" s="9">
        <v>4062.81</v>
      </c>
      <c r="F27" s="19"/>
    </row>
    <row r="28" spans="1:6" ht="15.75">
      <c r="A28" s="13">
        <v>645300</v>
      </c>
      <c r="B28" s="6" t="s">
        <v>21</v>
      </c>
      <c r="C28" s="6"/>
      <c r="D28" s="6"/>
      <c r="E28" s="9">
        <v>1644.3</v>
      </c>
      <c r="F28" s="19"/>
    </row>
    <row r="29" spans="1:14" ht="19.5">
      <c r="A29" s="13">
        <v>431000</v>
      </c>
      <c r="B29" s="6"/>
      <c r="C29" s="6" t="s">
        <v>23</v>
      </c>
      <c r="D29" s="6"/>
      <c r="E29" s="9"/>
      <c r="F29" s="19">
        <v>12003.66</v>
      </c>
      <c r="G29" s="36" t="s">
        <v>24</v>
      </c>
      <c r="H29" s="35">
        <f>I29+J29+K29+L29+M29+N29</f>
        <v>12003.660000000002</v>
      </c>
      <c r="I29" s="33">
        <v>4838.4</v>
      </c>
      <c r="J29" s="33">
        <v>3389.11</v>
      </c>
      <c r="K29" s="33">
        <v>2041.2</v>
      </c>
      <c r="L29" s="33">
        <v>756</v>
      </c>
      <c r="M29" s="33">
        <v>33.95</v>
      </c>
      <c r="N29" s="33">
        <v>945</v>
      </c>
    </row>
    <row r="30" spans="1:10" ht="19.5">
      <c r="A30" s="13">
        <v>437100</v>
      </c>
      <c r="B30" s="6"/>
      <c r="C30" s="6" t="s">
        <v>27</v>
      </c>
      <c r="D30" s="6"/>
      <c r="E30" s="9"/>
      <c r="F30" s="19">
        <v>4062.81</v>
      </c>
      <c r="G30" s="36" t="s">
        <v>25</v>
      </c>
      <c r="H30" s="35">
        <f>I30+J30</f>
        <v>4062.81</v>
      </c>
      <c r="I30" s="33">
        <v>1436.4</v>
      </c>
      <c r="J30" s="33">
        <v>2626.41</v>
      </c>
    </row>
    <row r="31" spans="1:10" ht="19.5">
      <c r="A31" s="13">
        <v>437200</v>
      </c>
      <c r="B31" s="6"/>
      <c r="C31" s="6" t="s">
        <v>26</v>
      </c>
      <c r="D31" s="6"/>
      <c r="E31" s="9"/>
      <c r="F31" s="19">
        <v>1644.3</v>
      </c>
      <c r="G31" s="36" t="s">
        <v>28</v>
      </c>
      <c r="H31" s="35">
        <f>I31+J31</f>
        <v>1644.3</v>
      </c>
      <c r="I31" s="33">
        <v>1512</v>
      </c>
      <c r="J31" s="33">
        <v>132.3</v>
      </c>
    </row>
    <row r="32" spans="1:6" ht="15.75">
      <c r="A32" s="13"/>
      <c r="B32" s="6" t="s">
        <v>22</v>
      </c>
      <c r="C32" s="6"/>
      <c r="D32" s="6"/>
      <c r="E32" s="9"/>
      <c r="F32" s="19"/>
    </row>
    <row r="33" spans="1:6" ht="15.75">
      <c r="A33" s="13"/>
      <c r="B33" s="6"/>
      <c r="C33" s="6"/>
      <c r="D33" s="6"/>
      <c r="E33" s="9"/>
      <c r="F33" s="19"/>
    </row>
    <row r="34" spans="1:6" ht="16.5" thickBot="1">
      <c r="A34" s="13"/>
      <c r="B34" s="10"/>
      <c r="C34" s="30" t="s">
        <v>8</v>
      </c>
      <c r="D34" s="11"/>
      <c r="E34" s="9"/>
      <c r="F34" s="19"/>
    </row>
    <row r="35" spans="1:6" ht="16.5" thickTop="1">
      <c r="A35" s="13">
        <v>421000</v>
      </c>
      <c r="B35" s="6" t="s">
        <v>30</v>
      </c>
      <c r="C35" s="6"/>
      <c r="D35" s="6"/>
      <c r="E35" s="9">
        <v>25016.41</v>
      </c>
      <c r="F35" s="19"/>
    </row>
    <row r="36" spans="1:6" ht="15.75">
      <c r="A36" s="13">
        <v>512000</v>
      </c>
      <c r="B36" s="6"/>
      <c r="C36" s="6" t="s">
        <v>6</v>
      </c>
      <c r="D36" s="6"/>
      <c r="E36" s="9"/>
      <c r="F36" s="19">
        <v>25016.41</v>
      </c>
    </row>
    <row r="37" spans="1:6" ht="15.75">
      <c r="A37" s="13"/>
      <c r="B37" s="6" t="s">
        <v>29</v>
      </c>
      <c r="C37" s="6"/>
      <c r="D37" s="6"/>
      <c r="E37" s="9"/>
      <c r="F37" s="19"/>
    </row>
    <row r="38" spans="1:6" ht="15.75">
      <c r="A38" s="13"/>
      <c r="B38" s="6"/>
      <c r="C38" s="6"/>
      <c r="D38" s="6"/>
      <c r="E38" s="9"/>
      <c r="F38" s="19"/>
    </row>
    <row r="39" spans="1:6" ht="15.75">
      <c r="A39" s="13"/>
      <c r="B39" s="7"/>
      <c r="C39" s="21"/>
      <c r="D39" s="4"/>
      <c r="E39" s="7"/>
      <c r="F39" s="19"/>
    </row>
    <row r="40" spans="1:10" ht="19.5">
      <c r="A40" s="4"/>
      <c r="B40" s="8"/>
      <c r="C40" s="8"/>
      <c r="D40" s="4"/>
      <c r="E40" s="7"/>
      <c r="F40" s="19"/>
      <c r="G40" s="36" t="s">
        <v>24</v>
      </c>
      <c r="H40" s="35">
        <f>I40-J40</f>
        <v>25016.41</v>
      </c>
      <c r="I40" s="33">
        <v>37800</v>
      </c>
      <c r="J40" s="33">
        <v>12783.59</v>
      </c>
    </row>
    <row r="41" spans="1:6" ht="16.5" thickBot="1">
      <c r="A41" s="4"/>
      <c r="B41" s="10"/>
      <c r="C41" s="8"/>
      <c r="D41" s="11"/>
      <c r="E41" s="7"/>
      <c r="F41" s="18"/>
    </row>
    <row r="42" spans="1:6" ht="16.5" thickTop="1">
      <c r="A42" s="2"/>
      <c r="C42" s="3"/>
      <c r="D42" s="2"/>
      <c r="E42" s="17"/>
      <c r="F42" s="17"/>
    </row>
    <row r="43" spans="1:6" ht="16.5">
      <c r="A43" s="4"/>
      <c r="B43" s="24" t="s">
        <v>2</v>
      </c>
      <c r="C43" s="24"/>
      <c r="D43" s="28"/>
      <c r="E43" s="16">
        <f>SUM(E4:E39)</f>
        <v>96910.77</v>
      </c>
      <c r="F43" s="16">
        <f>SUM(F4:F39)</f>
        <v>96910.77</v>
      </c>
    </row>
    <row r="44" spans="1:6" ht="16.5">
      <c r="A44" s="6"/>
      <c r="B44" s="15"/>
      <c r="C44" s="12"/>
      <c r="D44" s="15"/>
      <c r="E44" s="14"/>
      <c r="F44" s="14"/>
    </row>
    <row r="47" spans="1:4" ht="15.75">
      <c r="A47" s="8" t="s">
        <v>31</v>
      </c>
      <c r="B47" s="8"/>
      <c r="C47" s="8"/>
      <c r="D47" s="8">
        <v>37800</v>
      </c>
    </row>
    <row r="48" spans="1:8" ht="16.5">
      <c r="A48" s="8" t="s">
        <v>32</v>
      </c>
      <c r="B48" s="8"/>
      <c r="C48" s="8"/>
      <c r="D48" s="8">
        <v>12003.66</v>
      </c>
      <c r="G48" s="24"/>
      <c r="H48" s="24"/>
    </row>
    <row r="49" spans="1:4" ht="15.75">
      <c r="A49" s="8" t="s">
        <v>33</v>
      </c>
      <c r="B49" s="8"/>
      <c r="C49" s="8"/>
      <c r="D49" s="8">
        <v>4062.81</v>
      </c>
    </row>
    <row r="50" spans="1:4" ht="15.75">
      <c r="A50" s="8" t="s">
        <v>34</v>
      </c>
      <c r="B50" s="8"/>
      <c r="C50" s="8"/>
      <c r="D50" s="8">
        <v>1644.3</v>
      </c>
    </row>
    <row r="51" spans="1:4" ht="15.75">
      <c r="A51" s="8"/>
      <c r="B51" s="8"/>
      <c r="C51" s="8"/>
      <c r="D51" s="8"/>
    </row>
    <row r="52" spans="1:4" ht="16.5">
      <c r="A52" s="29" t="s">
        <v>35</v>
      </c>
      <c r="B52" s="29"/>
      <c r="C52" s="29"/>
      <c r="D52" s="29">
        <f>D47+D48+D49+D50</f>
        <v>55510.770000000004</v>
      </c>
    </row>
    <row r="64" s="1" customFormat="1" ht="12.75"/>
  </sheetData>
  <mergeCells count="3">
    <mergeCell ref="G48:H48"/>
    <mergeCell ref="A1:F1"/>
    <mergeCell ref="B43:D4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2009-03-15T18:11:14Z</cp:lastPrinted>
  <dcterms:created xsi:type="dcterms:W3CDTF">2001-09-23T14:09:31Z</dcterms:created>
  <dcterms:modified xsi:type="dcterms:W3CDTF">2009-03-15T19:00:59Z</dcterms:modified>
  <cp:category/>
  <cp:version/>
  <cp:contentType/>
  <cp:contentStatus/>
</cp:coreProperties>
</file>