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7004" windowHeight="8940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<sst xmlns="http://schemas.openxmlformats.org/spreadsheetml/2006/main" count="72" uniqueCount="40">
  <si>
    <t>Montant HT</t>
  </si>
  <si>
    <t>TVA</t>
  </si>
  <si>
    <t>MONTANT TTC</t>
  </si>
  <si>
    <t>ELEMENTS</t>
  </si>
  <si>
    <t>PIECE N° :</t>
  </si>
  <si>
    <t>DATE :</t>
  </si>
  <si>
    <t>Net commercial</t>
  </si>
  <si>
    <t>Escompte de règlement</t>
  </si>
  <si>
    <t>Net financier</t>
  </si>
  <si>
    <t>Transport</t>
  </si>
  <si>
    <t>NET A PAYER</t>
  </si>
  <si>
    <t>CLIENT  :</t>
  </si>
  <si>
    <t>NET A DEDUIRE</t>
  </si>
  <si>
    <t>FOURNISSEUR</t>
  </si>
  <si>
    <t>Prix unitaire</t>
  </si>
  <si>
    <t>Quantité</t>
  </si>
  <si>
    <t>Facture d'avoir</t>
  </si>
  <si>
    <t>Prix de consignation</t>
  </si>
  <si>
    <t>Prix de reprise</t>
  </si>
  <si>
    <t>Boni sur reprise d'embal</t>
  </si>
  <si>
    <t>Prix de vente des fûts</t>
  </si>
  <si>
    <t>JAUBERT</t>
  </si>
  <si>
    <t>Facture n° AC 320</t>
  </si>
  <si>
    <t>Achats d'emballages</t>
  </si>
  <si>
    <t>Facture n° AC 325</t>
  </si>
  <si>
    <t>JUGIE</t>
  </si>
  <si>
    <t>Retour et vente embal</t>
  </si>
  <si>
    <t>40 x 60 €</t>
  </si>
  <si>
    <t>30 x 50 €</t>
  </si>
  <si>
    <t>30 x 10 €</t>
  </si>
  <si>
    <t>10 x 60 €</t>
  </si>
  <si>
    <t>(300 + 600 ) x 19,6 %</t>
  </si>
  <si>
    <t>2400 - (300 + 600 + 176,40)</t>
  </si>
  <si>
    <t>MOUSSAUD</t>
  </si>
  <si>
    <t>60 x 60 €</t>
  </si>
  <si>
    <t>40 x 50 €</t>
  </si>
  <si>
    <t>40 x 10 €</t>
  </si>
  <si>
    <t xml:space="preserve">20 x 60 € </t>
  </si>
  <si>
    <t>(400 + 1200) x 19,60%</t>
  </si>
  <si>
    <t>3600 - (400 + 1200 + 313,6)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</si>
</sst>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0.0%"/>
    <numFmt numFmtId="170" formatCode="#,##0.00\ &quot;€&quot;"/>
    <numFmt numFmtId="171" formatCode="0.000%"/>
  </numFmts>
  <fonts count="3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3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2" fontId="1" fillId="0" borderId="19" xfId="0" applyNumberFormat="1" applyFont="1" applyBorder="1" applyAlignment="1">
      <alignment/>
    </xf>
    <xf numFmtId="9" fontId="1" fillId="3" borderId="14" xfId="0" applyNumberFormat="1" applyFont="1" applyFill="1" applyBorder="1" applyAlignment="1">
      <alignment/>
    </xf>
    <xf numFmtId="10" fontId="1" fillId="3" borderId="17" xfId="0" applyNumberFormat="1" applyFont="1" applyFill="1" applyBorder="1" applyAlignment="1">
      <alignment/>
    </xf>
    <xf numFmtId="170" fontId="1" fillId="3" borderId="14" xfId="0" applyNumberFormat="1" applyFont="1" applyFill="1" applyBorder="1" applyAlignment="1">
      <alignment/>
    </xf>
    <xf numFmtId="2" fontId="1" fillId="3" borderId="13" xfId="0" applyNumberFormat="1" applyFont="1" applyFill="1" applyBorder="1" applyAlignment="1">
      <alignment/>
    </xf>
    <xf numFmtId="0" fontId="1" fillId="3" borderId="14" xfId="0" applyNumberFormat="1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1" fillId="0" borderId="0" xfId="0" applyFont="1" applyAlignment="1">
      <alignment horizontal="center"/>
    </xf>
    <xf numFmtId="16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1485900</xdr:colOff>
      <xdr:row>25</xdr:row>
      <xdr:rowOff>114300</xdr:rowOff>
    </xdr:from>
    <xdr:to>
      <xdr:col>2</xdr:col>
      <xdr:colOff>161925</xdr:colOff>
      <xdr:row>28</xdr:row>
      <xdr:rowOff>66675</xdr:rowOff>
    </xdr:to>
    <xdr:sp>
      <xdr:nvSpPr>
        <xdr:cNvPr id="1" name="Line 4"/>
        <xdr:cNvSpPr>
          <a:spLocks/>
        </xdr:cNvSpPr>
      </xdr:nvSpPr>
      <xdr:spPr>
        <a:xfrm flipH="1">
          <a:off x="1485900" y="5067300"/>
          <a:ext cx="10763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1600200</xdr:colOff>
      <xdr:row>26</xdr:row>
      <xdr:rowOff>104775</xdr:rowOff>
    </xdr:from>
    <xdr:to>
      <xdr:col>2</xdr:col>
      <xdr:colOff>247650</xdr:colOff>
      <xdr:row>30</xdr:row>
      <xdr:rowOff>28575</xdr:rowOff>
    </xdr:to>
    <xdr:sp>
      <xdr:nvSpPr>
        <xdr:cNvPr id="2" name="Line 5"/>
        <xdr:cNvSpPr>
          <a:spLocks/>
        </xdr:cNvSpPr>
      </xdr:nvSpPr>
      <xdr:spPr>
        <a:xfrm flipH="1">
          <a:off x="1600200" y="5257800"/>
          <a:ext cx="10477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1495425</xdr:colOff>
      <xdr:row>25</xdr:row>
      <xdr:rowOff>114300</xdr:rowOff>
    </xdr:from>
    <xdr:to>
      <xdr:col>7</xdr:col>
      <xdr:colOff>161925</xdr:colOff>
      <xdr:row>28</xdr:row>
      <xdr:rowOff>66675</xdr:rowOff>
    </xdr:to>
    <xdr:sp>
      <xdr:nvSpPr>
        <xdr:cNvPr id="3" name="Line 6"/>
        <xdr:cNvSpPr>
          <a:spLocks/>
        </xdr:cNvSpPr>
      </xdr:nvSpPr>
      <xdr:spPr>
        <a:xfrm flipH="1">
          <a:off x="6181725" y="5067300"/>
          <a:ext cx="11430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1600200</xdr:colOff>
      <xdr:row>26</xdr:row>
      <xdr:rowOff>104775</xdr:rowOff>
    </xdr:from>
    <xdr:to>
      <xdr:col>7</xdr:col>
      <xdr:colOff>247650</xdr:colOff>
      <xdr:row>30</xdr:row>
      <xdr:rowOff>28575</xdr:rowOff>
    </xdr:to>
    <xdr:sp>
      <xdr:nvSpPr>
        <xdr:cNvPr id="4" name="Line 7"/>
        <xdr:cNvSpPr>
          <a:spLocks/>
        </xdr:cNvSpPr>
      </xdr:nvSpPr>
      <xdr:spPr>
        <a:xfrm flipH="1">
          <a:off x="6286500" y="525780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1495425</xdr:colOff>
      <xdr:row>25</xdr:row>
      <xdr:rowOff>114300</xdr:rowOff>
    </xdr:from>
    <xdr:to>
      <xdr:col>7</xdr:col>
      <xdr:colOff>161925</xdr:colOff>
      <xdr:row>28</xdr:row>
      <xdr:rowOff>66675</xdr:rowOff>
    </xdr:to>
    <xdr:sp>
      <xdr:nvSpPr>
        <xdr:cNvPr id="5" name="Line 8"/>
        <xdr:cNvSpPr>
          <a:spLocks/>
        </xdr:cNvSpPr>
      </xdr:nvSpPr>
      <xdr:spPr>
        <a:xfrm flipH="1">
          <a:off x="6181725" y="5067300"/>
          <a:ext cx="11430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1600200</xdr:colOff>
      <xdr:row>26</xdr:row>
      <xdr:rowOff>104775</xdr:rowOff>
    </xdr:from>
    <xdr:to>
      <xdr:col>7</xdr:col>
      <xdr:colOff>247650</xdr:colOff>
      <xdr:row>30</xdr:row>
      <xdr:rowOff>28575</xdr:rowOff>
    </xdr:to>
    <xdr:sp>
      <xdr:nvSpPr>
        <xdr:cNvPr id="6" name="Line 9"/>
        <xdr:cNvSpPr>
          <a:spLocks/>
        </xdr:cNvSpPr>
      </xdr:nvSpPr>
      <xdr:spPr>
        <a:xfrm flipH="1">
          <a:off x="6286500" y="525780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4.57421875" style="0" customWidth="1"/>
    <col min="6" max="6" width="25.7109375" style="0" customWidth="1"/>
  </cols>
  <sheetData>
    <row r="1" spans="1:9" ht="15.75">
      <c r="A1" s="1" t="s">
        <v>13</v>
      </c>
      <c r="B1" s="1"/>
      <c r="C1" s="30" t="s">
        <v>21</v>
      </c>
      <c r="D1" s="30"/>
      <c r="F1" s="1" t="s">
        <v>13</v>
      </c>
      <c r="G1" s="1"/>
      <c r="H1" s="30" t="s">
        <v>21</v>
      </c>
      <c r="I1" s="30"/>
    </row>
    <row r="2" spans="1:9" ht="16.5" thickBot="1">
      <c r="A2" s="1" t="s">
        <v>5</v>
      </c>
      <c r="B2" s="1"/>
      <c r="C2" s="31">
        <v>39481</v>
      </c>
      <c r="D2" s="32"/>
      <c r="F2" s="1" t="s">
        <v>5</v>
      </c>
      <c r="G2" s="1"/>
      <c r="H2" s="31">
        <v>39487</v>
      </c>
      <c r="I2" s="32"/>
    </row>
    <row r="3" spans="1:9" ht="16.5" thickBot="1">
      <c r="A3" s="10" t="s">
        <v>3</v>
      </c>
      <c r="B3" s="14"/>
      <c r="C3" s="4" t="s">
        <v>4</v>
      </c>
      <c r="D3" s="5"/>
      <c r="F3" s="10" t="s">
        <v>3</v>
      </c>
      <c r="G3" s="14"/>
      <c r="H3" s="4" t="s">
        <v>4</v>
      </c>
      <c r="I3" s="5"/>
    </row>
    <row r="4" spans="1:9" ht="16.5" thickBot="1">
      <c r="A4" s="33" t="s">
        <v>22</v>
      </c>
      <c r="B4" s="34"/>
      <c r="C4" s="35" t="s">
        <v>23</v>
      </c>
      <c r="D4" s="36"/>
      <c r="F4" s="33" t="s">
        <v>24</v>
      </c>
      <c r="G4" s="34"/>
      <c r="H4" s="35" t="s">
        <v>23</v>
      </c>
      <c r="I4" s="36"/>
    </row>
    <row r="5" spans="1:9" ht="15.75">
      <c r="A5" s="20" t="s">
        <v>15</v>
      </c>
      <c r="B5" s="25">
        <v>300</v>
      </c>
      <c r="C5" s="12"/>
      <c r="D5" s="11"/>
      <c r="F5" s="20" t="s">
        <v>15</v>
      </c>
      <c r="G5" s="25">
        <v>240</v>
      </c>
      <c r="H5" s="12"/>
      <c r="I5" s="11"/>
    </row>
    <row r="6" spans="1:9" ht="15.75">
      <c r="A6" s="6" t="s">
        <v>14</v>
      </c>
      <c r="B6" s="24">
        <v>50</v>
      </c>
      <c r="C6" s="8">
        <f>B5*B6</f>
        <v>15000</v>
      </c>
      <c r="D6" s="2"/>
      <c r="F6" s="6" t="s">
        <v>14</v>
      </c>
      <c r="G6" s="24">
        <v>50</v>
      </c>
      <c r="H6" s="8">
        <f>G5*G6</f>
        <v>12000</v>
      </c>
      <c r="I6" s="2"/>
    </row>
    <row r="7" spans="1:9" ht="15.75">
      <c r="A7" s="6" t="s">
        <v>6</v>
      </c>
      <c r="B7" s="16"/>
      <c r="C7" s="8">
        <f>C6</f>
        <v>15000</v>
      </c>
      <c r="D7" s="2"/>
      <c r="F7" s="6" t="s">
        <v>6</v>
      </c>
      <c r="G7" s="16"/>
      <c r="H7" s="8">
        <f>H6</f>
        <v>12000</v>
      </c>
      <c r="I7" s="2"/>
    </row>
    <row r="8" spans="1:9" ht="15.75">
      <c r="A8" s="6" t="s">
        <v>7</v>
      </c>
      <c r="B8" s="22"/>
      <c r="C8" s="8">
        <f>C7*B8</f>
        <v>0</v>
      </c>
      <c r="D8" s="2"/>
      <c r="F8" s="6" t="s">
        <v>7</v>
      </c>
      <c r="G8" s="22"/>
      <c r="H8" s="8">
        <f>H7*G8</f>
        <v>0</v>
      </c>
      <c r="I8" s="2"/>
    </row>
    <row r="9" spans="1:9" ht="15.75">
      <c r="A9" s="6" t="s">
        <v>8</v>
      </c>
      <c r="B9" s="16"/>
      <c r="C9" s="8">
        <f>C7-C8</f>
        <v>15000</v>
      </c>
      <c r="D9" s="2"/>
      <c r="F9" s="6" t="s">
        <v>8</v>
      </c>
      <c r="G9" s="16"/>
      <c r="H9" s="8">
        <f>H7-H8</f>
        <v>12000</v>
      </c>
      <c r="I9" s="2"/>
    </row>
    <row r="10" spans="1:9" ht="15.75">
      <c r="A10" s="6" t="s">
        <v>9</v>
      </c>
      <c r="B10" s="16"/>
      <c r="C10" s="8"/>
      <c r="D10" s="2"/>
      <c r="F10" s="6" t="s">
        <v>9</v>
      </c>
      <c r="G10" s="16"/>
      <c r="H10" s="8"/>
      <c r="I10" s="2"/>
    </row>
    <row r="11" spans="1:9" ht="15.75">
      <c r="A11" s="6" t="s">
        <v>0</v>
      </c>
      <c r="B11" s="16"/>
      <c r="C11" s="8">
        <f>C9+C10</f>
        <v>15000</v>
      </c>
      <c r="D11" s="2"/>
      <c r="F11" s="6" t="s">
        <v>0</v>
      </c>
      <c r="G11" s="16"/>
      <c r="H11" s="8">
        <f>H9+H10</f>
        <v>12000</v>
      </c>
      <c r="I11" s="2"/>
    </row>
    <row r="12" spans="1:9" ht="15.75">
      <c r="A12" s="18" t="s">
        <v>1</v>
      </c>
      <c r="B12" s="23">
        <v>0.196</v>
      </c>
      <c r="C12" s="21">
        <f>C11*B12</f>
        <v>2940</v>
      </c>
      <c r="D12" s="13"/>
      <c r="F12" s="18" t="s">
        <v>1</v>
      </c>
      <c r="G12" s="23">
        <v>0.196</v>
      </c>
      <c r="H12" s="21">
        <f>H11*G12</f>
        <v>2352</v>
      </c>
      <c r="I12" s="13"/>
    </row>
    <row r="13" spans="1:9" ht="15.75">
      <c r="A13" s="18" t="s">
        <v>2</v>
      </c>
      <c r="B13" s="19"/>
      <c r="C13" s="21">
        <f>C11+C12</f>
        <v>17940</v>
      </c>
      <c r="D13" s="13"/>
      <c r="F13" s="18" t="s">
        <v>2</v>
      </c>
      <c r="G13" s="19"/>
      <c r="H13" s="21">
        <f>H11+H12</f>
        <v>14352</v>
      </c>
      <c r="I13" s="13"/>
    </row>
    <row r="14" spans="1:9" ht="16.5" thickBot="1">
      <c r="A14" s="7" t="s">
        <v>10</v>
      </c>
      <c r="B14" s="17"/>
      <c r="C14" s="9">
        <f>C13</f>
        <v>17940</v>
      </c>
      <c r="D14" s="3"/>
      <c r="F14" s="7" t="s">
        <v>10</v>
      </c>
      <c r="G14" s="17"/>
      <c r="H14" s="9">
        <f>H13</f>
        <v>14352</v>
      </c>
      <c r="I14" s="3"/>
    </row>
    <row r="18" spans="1:9" ht="15.75">
      <c r="A18" s="1" t="s">
        <v>11</v>
      </c>
      <c r="B18" s="1"/>
      <c r="C18" s="30" t="s">
        <v>25</v>
      </c>
      <c r="D18" s="30"/>
      <c r="F18" s="1" t="s">
        <v>11</v>
      </c>
      <c r="G18" s="1"/>
      <c r="H18" s="30" t="s">
        <v>33</v>
      </c>
      <c r="I18" s="30"/>
    </row>
    <row r="19" spans="1:9" ht="16.5" thickBot="1">
      <c r="A19" s="1" t="s">
        <v>5</v>
      </c>
      <c r="B19" s="1"/>
      <c r="C19" s="31">
        <v>39490</v>
      </c>
      <c r="D19" s="32"/>
      <c r="F19" s="1" t="s">
        <v>5</v>
      </c>
      <c r="G19" s="1"/>
      <c r="H19" s="31">
        <v>39501</v>
      </c>
      <c r="I19" s="32"/>
    </row>
    <row r="20" spans="1:9" ht="16.5" thickBot="1">
      <c r="A20" s="10" t="s">
        <v>3</v>
      </c>
      <c r="B20" s="14"/>
      <c r="C20" s="4" t="s">
        <v>4</v>
      </c>
      <c r="D20" s="5"/>
      <c r="F20" s="10" t="s">
        <v>3</v>
      </c>
      <c r="G20" s="14"/>
      <c r="H20" s="4" t="s">
        <v>4</v>
      </c>
      <c r="I20" s="5"/>
    </row>
    <row r="21" spans="1:9" ht="16.5" thickBot="1">
      <c r="A21" s="33" t="s">
        <v>16</v>
      </c>
      <c r="B21" s="34"/>
      <c r="C21" s="35" t="s">
        <v>26</v>
      </c>
      <c r="D21" s="36"/>
      <c r="F21" s="33" t="s">
        <v>16</v>
      </c>
      <c r="G21" s="34"/>
      <c r="H21" s="35" t="s">
        <v>26</v>
      </c>
      <c r="I21" s="36"/>
    </row>
    <row r="22" spans="1:9" ht="15.75">
      <c r="A22" s="20" t="s">
        <v>17</v>
      </c>
      <c r="B22" s="15" t="s">
        <v>27</v>
      </c>
      <c r="C22" s="12">
        <v>2400</v>
      </c>
      <c r="D22" s="11"/>
      <c r="F22" s="20" t="s">
        <v>17</v>
      </c>
      <c r="G22" s="15" t="s">
        <v>34</v>
      </c>
      <c r="H22" s="12">
        <v>3600</v>
      </c>
      <c r="I22" s="11"/>
    </row>
    <row r="23" spans="1:9" ht="15.75">
      <c r="A23" s="6" t="s">
        <v>18</v>
      </c>
      <c r="B23" s="26" t="s">
        <v>28</v>
      </c>
      <c r="C23" s="8">
        <v>1500</v>
      </c>
      <c r="D23" s="2"/>
      <c r="F23" s="6" t="s">
        <v>18</v>
      </c>
      <c r="G23" s="26" t="s">
        <v>35</v>
      </c>
      <c r="H23" s="8">
        <v>2000</v>
      </c>
      <c r="I23" s="2"/>
    </row>
    <row r="24" spans="1:9" ht="15.75">
      <c r="A24" s="27" t="s">
        <v>19</v>
      </c>
      <c r="B24" s="16" t="s">
        <v>29</v>
      </c>
      <c r="C24" s="8">
        <v>300</v>
      </c>
      <c r="D24" s="2"/>
      <c r="F24" s="27" t="s">
        <v>19</v>
      </c>
      <c r="G24" s="16" t="s">
        <v>36</v>
      </c>
      <c r="H24" s="8">
        <v>400</v>
      </c>
      <c r="I24" s="2"/>
    </row>
    <row r="25" spans="1:9" ht="15.75">
      <c r="A25" s="6" t="s">
        <v>20</v>
      </c>
      <c r="B25" s="22" t="s">
        <v>30</v>
      </c>
      <c r="C25" s="8">
        <v>600</v>
      </c>
      <c r="D25" s="2"/>
      <c r="F25" s="6" t="s">
        <v>20</v>
      </c>
      <c r="G25" s="22" t="s">
        <v>37</v>
      </c>
      <c r="H25" s="8">
        <v>1200</v>
      </c>
      <c r="I25" s="2"/>
    </row>
    <row r="26" spans="1:9" ht="15.75">
      <c r="A26" s="18" t="s">
        <v>1</v>
      </c>
      <c r="B26" s="23">
        <v>0.196</v>
      </c>
      <c r="C26" s="21">
        <f>(C24+C25)*B26</f>
        <v>176.4</v>
      </c>
      <c r="D26" s="13"/>
      <c r="F26" s="18" t="s">
        <v>1</v>
      </c>
      <c r="G26" s="23">
        <v>0.196</v>
      </c>
      <c r="H26" s="21">
        <f>(H24+H25)*G26</f>
        <v>313.6</v>
      </c>
      <c r="I26" s="13"/>
    </row>
    <row r="27" spans="1:9" ht="16.5" thickBot="1">
      <c r="A27" s="7" t="s">
        <v>12</v>
      </c>
      <c r="B27" s="17"/>
      <c r="C27" s="9">
        <f>C22-C24-C25-C26</f>
        <v>1323.6</v>
      </c>
      <c r="D27" s="3"/>
      <c r="F27" s="7" t="s">
        <v>12</v>
      </c>
      <c r="G27" s="17"/>
      <c r="H27" s="9">
        <f>H22-H24-H25-H26</f>
        <v>1686.4</v>
      </c>
      <c r="I27" s="3"/>
    </row>
    <row r="29" spans="1:6" ht="15.75">
      <c r="A29" s="28" t="s">
        <v>31</v>
      </c>
      <c r="F29" s="28" t="s">
        <v>38</v>
      </c>
    </row>
    <row r="31" spans="1:6" ht="15.75">
      <c r="A31" s="29" t="s">
        <v>32</v>
      </c>
      <c r="F31" s="29" t="s">
        <v>39</v>
      </c>
    </row>
  </sheetData>
  <mergeCells count="16">
    <mergeCell ref="A4:B4"/>
    <mergeCell ref="C21:D21"/>
    <mergeCell ref="F4:G4"/>
    <mergeCell ref="H1:I1"/>
    <mergeCell ref="H2:I2"/>
    <mergeCell ref="H4:I4"/>
    <mergeCell ref="H21:I21"/>
    <mergeCell ref="C1:D1"/>
    <mergeCell ref="C2:D2"/>
    <mergeCell ref="C4:D4"/>
    <mergeCell ref="C18:D18"/>
    <mergeCell ref="H18:I18"/>
    <mergeCell ref="C19:D19"/>
    <mergeCell ref="H19:I19"/>
    <mergeCell ref="A21:B21"/>
    <mergeCell ref="F21:G21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LEYGONIE</dc:creator>
  <cp:keywords/>
  <dc:description/>
  <cp:lastModifiedBy>Dominique LEYGONIE</cp:lastModifiedBy>
  <cp:lastPrinted>2008-01-12T21:13:09Z</cp:lastPrinted>
  <dcterms:created xsi:type="dcterms:W3CDTF">2007-12-09T16:31:44Z</dcterms:created>
  <dcterms:modified xsi:type="dcterms:W3CDTF">2008-02-15T18:31:09Z</dcterms:modified>
  <cp:category/>
  <cp:version/>
  <cp:contentType/>
  <cp:contentStatus/>
</cp:coreProperties>
</file>