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40" windowHeight="8265" activeTab="0"/>
  </bookViews>
  <sheets>
    <sheet name="Annexe" sheetId="1" r:id="rId1"/>
  </sheets>
  <definedNames>
    <definedName name="Annees">'Annexe'!$B$7:$B$12</definedName>
    <definedName name="Coef">'Annexe'!$O$4</definedName>
    <definedName name="Compte">'Annexe'!$E$3</definedName>
    <definedName name="Date">'Annexe'!$U$3</definedName>
    <definedName name="Duree">'Annexe'!$E$4</definedName>
    <definedName name="TD">'Annexe'!$U$4</definedName>
    <definedName name="TL">'Annexe'!$I$4</definedName>
    <definedName name="Valeur">'Annexe'!$P$3</definedName>
    <definedName name="Valeur2">'Annexe'!$P$4</definedName>
    <definedName name="VNC1">'Annexe'!$D$7</definedName>
    <definedName name="VNC2">'Annexe'!$L$7</definedName>
    <definedName name="VNCDD">'Annexe'!$D$7:$E$12</definedName>
  </definedNames>
  <calcPr fullCalcOnLoad="1"/>
</workbook>
</file>

<file path=xl/sharedStrings.xml><?xml version="1.0" encoding="utf-8"?>
<sst xmlns="http://schemas.openxmlformats.org/spreadsheetml/2006/main" count="30" uniqueCount="25">
  <si>
    <t>Années</t>
  </si>
  <si>
    <t>VNC début</t>
  </si>
  <si>
    <t>Cumuls</t>
  </si>
  <si>
    <t>VNC fin</t>
  </si>
  <si>
    <t>Amort. Dérogatoires</t>
  </si>
  <si>
    <t>Dotations</t>
  </si>
  <si>
    <t>Reprises</t>
  </si>
  <si>
    <t>Annuités</t>
  </si>
  <si>
    <t>%</t>
  </si>
  <si>
    <t>200N</t>
  </si>
  <si>
    <t>200N+1</t>
  </si>
  <si>
    <t>200N+2</t>
  </si>
  <si>
    <t>200N+3</t>
  </si>
  <si>
    <t xml:space="preserve">     Date d'achat    :</t>
  </si>
  <si>
    <t xml:space="preserve">    Désignation :</t>
  </si>
  <si>
    <t xml:space="preserve">    Taux linéaire :</t>
  </si>
  <si>
    <t>Amortissements économiques (linéaire)</t>
  </si>
  <si>
    <t>N° de compte   :</t>
  </si>
  <si>
    <t>Durée de vie    :</t>
  </si>
  <si>
    <t xml:space="preserve">  Valeur amortissable :</t>
  </si>
  <si>
    <t>Amortissements fiscaux (sur 12 mois)</t>
  </si>
  <si>
    <t>200N+4</t>
  </si>
  <si>
    <t xml:space="preserve">  Valeur d'achat :</t>
  </si>
  <si>
    <t>200N+5</t>
  </si>
  <si>
    <t>&lt;= Zones de saisie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</si>
</sst>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;@"/>
    <numFmt numFmtId="166" formatCode="#,##0.00_ ;\-#,##0.00\ 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1" fillId="2" borderId="1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1" fillId="2" borderId="12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14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left"/>
    </xf>
    <xf numFmtId="4" fontId="2" fillId="0" borderId="1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2" borderId="21" xfId="0" applyFont="1" applyFill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165" fontId="1" fillId="3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166" fontId="1" fillId="3" borderId="0" xfId="15" applyNumberFormat="1" applyFont="1" applyFill="1" applyBorder="1" applyAlignment="1" applyProtection="1">
      <alignment horizontal="center"/>
      <protection locked="0"/>
    </xf>
    <xf numFmtId="166" fontId="1" fillId="3" borderId="8" xfId="15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3"/>
  <sheetViews>
    <sheetView showGridLines="0" tabSelected="1" workbookViewId="0" topLeftCell="A1">
      <selection activeCell="B1" sqref="B1:C1"/>
    </sheetView>
  </sheetViews>
  <sheetFormatPr defaultColWidth="11.421875" defaultRowHeight="12.75"/>
  <cols>
    <col min="1" max="2" width="2.140625" style="1" customWidth="1"/>
    <col min="3" max="3" width="8.57421875" style="1" customWidth="1"/>
    <col min="4" max="23" width="5.8515625" style="1" customWidth="1"/>
    <col min="24" max="16384" width="11.421875" style="1" customWidth="1"/>
  </cols>
  <sheetData>
    <row r="1" spans="2:4" ht="16.5" thickBot="1">
      <c r="B1" s="60"/>
      <c r="C1" s="61"/>
      <c r="D1" s="33" t="s">
        <v>24</v>
      </c>
    </row>
    <row r="2" spans="4:6" ht="16.5" thickBot="1">
      <c r="D2" s="2"/>
      <c r="E2" s="2"/>
      <c r="F2" s="2"/>
    </row>
    <row r="3" spans="2:23" s="20" customFormat="1" ht="15.75">
      <c r="B3" s="19" t="s">
        <v>17</v>
      </c>
      <c r="C3" s="13"/>
      <c r="D3" s="13"/>
      <c r="E3" s="30"/>
      <c r="F3" s="12" t="s">
        <v>14</v>
      </c>
      <c r="G3" s="13"/>
      <c r="H3" s="13"/>
      <c r="I3" s="13">
        <f>IF(E3=2182,"Matériel transport","")</f>
      </c>
      <c r="J3" s="13"/>
      <c r="K3" s="13"/>
      <c r="L3" s="14" t="s">
        <v>19</v>
      </c>
      <c r="M3" s="14"/>
      <c r="N3" s="14"/>
      <c r="O3" s="13"/>
      <c r="P3" s="63"/>
      <c r="Q3" s="63"/>
      <c r="R3" s="14" t="s">
        <v>13</v>
      </c>
      <c r="S3" s="13"/>
      <c r="T3" s="13"/>
      <c r="U3" s="57"/>
      <c r="V3" s="57"/>
      <c r="W3" s="15" t="s">
        <v>9</v>
      </c>
    </row>
    <row r="4" spans="2:23" s="20" customFormat="1" ht="16.5" thickBot="1">
      <c r="B4" s="25" t="s">
        <v>18</v>
      </c>
      <c r="C4" s="26"/>
      <c r="D4" s="26"/>
      <c r="E4" s="31"/>
      <c r="F4" s="28" t="s">
        <v>15</v>
      </c>
      <c r="G4" s="26"/>
      <c r="H4" s="26"/>
      <c r="I4" s="26">
        <f>IF(E4="","",100/E4)</f>
      </c>
      <c r="J4" s="26" t="s">
        <v>8</v>
      </c>
      <c r="K4" s="26"/>
      <c r="L4" s="24" t="s">
        <v>22</v>
      </c>
      <c r="M4" s="24"/>
      <c r="N4" s="26"/>
      <c r="O4" s="27"/>
      <c r="P4" s="62"/>
      <c r="Q4" s="62"/>
      <c r="R4" s="24"/>
      <c r="S4" s="26"/>
      <c r="T4" s="26"/>
      <c r="U4" s="58"/>
      <c r="V4" s="58"/>
      <c r="W4" s="29"/>
    </row>
    <row r="5" spans="2:23" ht="15.75">
      <c r="B5" s="36" t="s">
        <v>0</v>
      </c>
      <c r="C5" s="37"/>
      <c r="D5" s="52" t="s">
        <v>20</v>
      </c>
      <c r="E5" s="53"/>
      <c r="F5" s="53"/>
      <c r="G5" s="53"/>
      <c r="H5" s="53"/>
      <c r="I5" s="53"/>
      <c r="J5" s="53"/>
      <c r="K5" s="53"/>
      <c r="L5" s="54" t="s">
        <v>16</v>
      </c>
      <c r="M5" s="55"/>
      <c r="N5" s="55"/>
      <c r="O5" s="55"/>
      <c r="P5" s="55"/>
      <c r="Q5" s="55"/>
      <c r="R5" s="55"/>
      <c r="S5" s="52"/>
      <c r="T5" s="54" t="s">
        <v>4</v>
      </c>
      <c r="U5" s="55"/>
      <c r="V5" s="55"/>
      <c r="W5" s="56"/>
    </row>
    <row r="6" spans="2:23" s="3" customFormat="1" ht="16.5" thickBot="1">
      <c r="B6" s="38"/>
      <c r="C6" s="39"/>
      <c r="D6" s="51" t="s">
        <v>1</v>
      </c>
      <c r="E6" s="43"/>
      <c r="F6" s="50" t="s">
        <v>7</v>
      </c>
      <c r="G6" s="51"/>
      <c r="H6" s="43" t="s">
        <v>2</v>
      </c>
      <c r="I6" s="43"/>
      <c r="J6" s="43" t="s">
        <v>3</v>
      </c>
      <c r="K6" s="43"/>
      <c r="L6" s="50" t="s">
        <v>1</v>
      </c>
      <c r="M6" s="51"/>
      <c r="N6" s="50" t="s">
        <v>7</v>
      </c>
      <c r="O6" s="51"/>
      <c r="P6" s="50" t="s">
        <v>2</v>
      </c>
      <c r="Q6" s="51"/>
      <c r="R6" s="50" t="s">
        <v>3</v>
      </c>
      <c r="S6" s="51"/>
      <c r="T6" s="50" t="s">
        <v>5</v>
      </c>
      <c r="U6" s="51"/>
      <c r="V6" s="50" t="s">
        <v>6</v>
      </c>
      <c r="W6" s="64"/>
    </row>
    <row r="7" spans="2:23" ht="15.75">
      <c r="B7" s="16">
        <v>1</v>
      </c>
      <c r="C7" s="9" t="s">
        <v>9</v>
      </c>
      <c r="D7" s="48">
        <f>IF(Valeur="","",Valeur)</f>
      </c>
      <c r="E7" s="48"/>
      <c r="F7" s="44">
        <f>IF(OR(Compte="",Valeur="",Date="",Duree=""),"",Valeur*1/12)</f>
      </c>
      <c r="G7" s="45"/>
      <c r="H7" s="48">
        <f>IF(F7="","",F7)</f>
      </c>
      <c r="I7" s="45"/>
      <c r="J7" s="48">
        <f>IF(OR(D7="",F7=""),"",D7-F7)</f>
      </c>
      <c r="K7" s="45"/>
      <c r="L7" s="44">
        <f>IF(Valeur2="","",Valeur2)</f>
      </c>
      <c r="M7" s="48"/>
      <c r="N7" s="44">
        <f>IF(OR(Compte="",Valeur="",Date="",Duree="",Valeur2=""),"",VNC2*TL%*1/12)</f>
      </c>
      <c r="O7" s="45"/>
      <c r="P7" s="48">
        <f>IF(N7="","",N7)</f>
      </c>
      <c r="Q7" s="45"/>
      <c r="R7" s="48">
        <f aca="true" t="shared" si="0" ref="R7:R12">IF(OR(L7="",N7=""),"",L7-N7)</f>
      </c>
      <c r="S7" s="48"/>
      <c r="T7" s="44">
        <f aca="true" t="shared" si="1" ref="T7:T12">IF(OR(Compte="",Valeur="",Date="",Duree=""),"",IF(F7&gt;N7,F7-N7,""))</f>
      </c>
      <c r="U7" s="45"/>
      <c r="V7" s="44">
        <f>IF(OR(Compte="",Valeur="",Date="",Duree="",Valeur2=""),"",IF(N7&gt;F7,N7-F7,""))</f>
      </c>
      <c r="W7" s="59"/>
    </row>
    <row r="8" spans="2:23" ht="15.75">
      <c r="B8" s="16">
        <v>2</v>
      </c>
      <c r="C8" s="9" t="s">
        <v>10</v>
      </c>
      <c r="D8" s="48">
        <f>IF(VNC1="","",J7)</f>
      </c>
      <c r="E8" s="48"/>
      <c r="F8" s="44">
        <f>IF(OR(Compte="",Valeur="",Date="",Duree=""),"",Valeur*11/12)</f>
      </c>
      <c r="G8" s="45"/>
      <c r="H8" s="48">
        <f>IF(F8="","",H7+F8)</f>
      </c>
      <c r="I8" s="45"/>
      <c r="J8" s="48">
        <f>IF(H8="","",J7-F8)</f>
      </c>
      <c r="K8" s="45"/>
      <c r="L8" s="44">
        <f>IF(R7="","",R7)</f>
      </c>
      <c r="M8" s="48"/>
      <c r="N8" s="44">
        <f>IF(OR(Compte="",Valeur="",Date="",Duree="",Valeur2=""),"",VNC2*TL%)</f>
      </c>
      <c r="O8" s="45"/>
      <c r="P8" s="48">
        <f>IF(N8="","",P7+N8)</f>
      </c>
      <c r="Q8" s="45"/>
      <c r="R8" s="48">
        <f t="shared" si="0"/>
      </c>
      <c r="S8" s="48"/>
      <c r="T8" s="44">
        <f t="shared" si="1"/>
      </c>
      <c r="U8" s="45"/>
      <c r="V8" s="44">
        <f>IF(OR(Compte="",Valeur="",Date="",Duree="",Valeur2=""),"",IF(N8&gt;F8,N8-F8,""))</f>
      </c>
      <c r="W8" s="59"/>
    </row>
    <row r="9" spans="2:23" ht="15.75">
      <c r="B9" s="16">
        <v>3</v>
      </c>
      <c r="C9" s="9" t="s">
        <v>11</v>
      </c>
      <c r="D9" s="48"/>
      <c r="E9" s="48"/>
      <c r="F9" s="44"/>
      <c r="G9" s="45"/>
      <c r="H9" s="48"/>
      <c r="I9" s="45"/>
      <c r="J9" s="48"/>
      <c r="K9" s="45"/>
      <c r="L9" s="44">
        <f>IF(R8="","",R8)</f>
      </c>
      <c r="M9" s="48"/>
      <c r="N9" s="44">
        <f>IF(OR(Compte="",Valeur="",Date="",Duree="",Valeur2=""),"",VNC2*TL%)</f>
      </c>
      <c r="O9" s="45"/>
      <c r="P9" s="48">
        <f>IF(N9="","",P8+N9)</f>
      </c>
      <c r="Q9" s="45"/>
      <c r="R9" s="48">
        <f t="shared" si="0"/>
      </c>
      <c r="S9" s="48"/>
      <c r="T9" s="44">
        <f t="shared" si="1"/>
      </c>
      <c r="U9" s="45"/>
      <c r="V9" s="44">
        <f>IF(OR(Compte="",Valeur="",Date="",Duree="",Valeur2=""),"",IF(N9&gt;F9,N9-F9,""))</f>
      </c>
      <c r="W9" s="59"/>
    </row>
    <row r="10" spans="2:23" ht="15.75">
      <c r="B10" s="16"/>
      <c r="C10" s="9" t="s">
        <v>12</v>
      </c>
      <c r="D10" s="23"/>
      <c r="E10" s="23"/>
      <c r="F10" s="21"/>
      <c r="G10" s="22"/>
      <c r="H10" s="23"/>
      <c r="I10" s="22"/>
      <c r="J10" s="23"/>
      <c r="K10" s="22"/>
      <c r="L10" s="44">
        <f>IF(R9="","",R9)</f>
      </c>
      <c r="M10" s="48"/>
      <c r="N10" s="44">
        <f>IF(OR(Compte="",Valeur="",Date="",Duree="",Valeur2=""),"",VNC2*TL%)</f>
      </c>
      <c r="O10" s="45"/>
      <c r="P10" s="48">
        <f>IF(N10="","",P9+N10)</f>
      </c>
      <c r="Q10" s="45"/>
      <c r="R10" s="48">
        <f t="shared" si="0"/>
      </c>
      <c r="S10" s="48"/>
      <c r="T10" s="44">
        <f t="shared" si="1"/>
      </c>
      <c r="U10" s="45"/>
      <c r="V10" s="44">
        <f>IF(OR(Compte="",Valeur="",Date="",Duree="",Valeur2=""),"",IF(N10&gt;F10,N10-F10,""))</f>
      </c>
      <c r="W10" s="59"/>
    </row>
    <row r="11" spans="2:23" ht="15.75">
      <c r="B11" s="16">
        <v>4</v>
      </c>
      <c r="C11" s="9" t="s">
        <v>21</v>
      </c>
      <c r="D11" s="48"/>
      <c r="E11" s="48"/>
      <c r="F11" s="44"/>
      <c r="G11" s="45"/>
      <c r="H11" s="48"/>
      <c r="I11" s="45"/>
      <c r="J11" s="48"/>
      <c r="K11" s="45"/>
      <c r="L11" s="44">
        <f>IF(R10="","",R10)</f>
      </c>
      <c r="M11" s="48"/>
      <c r="N11" s="44">
        <f>IF(OR(Compte="",Valeur="",Date="",Duree="",Valeur2=""),"",VNC2*TL%)</f>
      </c>
      <c r="O11" s="45"/>
      <c r="P11" s="48">
        <f>IF(N11="","",P10+N11)</f>
      </c>
      <c r="Q11" s="45"/>
      <c r="R11" s="48">
        <f t="shared" si="0"/>
      </c>
      <c r="S11" s="48"/>
      <c r="T11" s="44">
        <f t="shared" si="1"/>
      </c>
      <c r="U11" s="45"/>
      <c r="V11" s="44">
        <f>IF(OR(Compte="",Valeur="",Date="",Duree="",Valeur2=""),"",T13-V9-V10)</f>
      </c>
      <c r="W11" s="59"/>
    </row>
    <row r="12" spans="2:23" ht="15.75">
      <c r="B12" s="17">
        <v>5</v>
      </c>
      <c r="C12" s="32" t="s">
        <v>23</v>
      </c>
      <c r="D12" s="35"/>
      <c r="E12" s="35"/>
      <c r="F12" s="49"/>
      <c r="G12" s="47"/>
      <c r="H12" s="35"/>
      <c r="I12" s="47"/>
      <c r="J12" s="35"/>
      <c r="K12" s="47"/>
      <c r="L12" s="44">
        <f>IF(R11="","",R11)</f>
      </c>
      <c r="M12" s="48"/>
      <c r="N12" s="49">
        <f>IF(OR(Compte="",Valeur="",Date="",Duree="",Valeur2=""),"",VNC2*TL%*11/12)</f>
      </c>
      <c r="O12" s="47"/>
      <c r="P12" s="48">
        <f>IF(N12="","",P11+N12)</f>
      </c>
      <c r="Q12" s="45"/>
      <c r="R12" s="48">
        <f t="shared" si="0"/>
      </c>
      <c r="S12" s="48"/>
      <c r="T12" s="44">
        <f t="shared" si="1"/>
      </c>
      <c r="U12" s="45"/>
      <c r="V12" s="44"/>
      <c r="W12" s="59"/>
    </row>
    <row r="13" spans="2:23" ht="16.5" thickBot="1">
      <c r="B13" s="10"/>
      <c r="C13" s="11"/>
      <c r="D13" s="8"/>
      <c r="E13" s="18"/>
      <c r="F13" s="46">
        <f>IF(SUM(F7:G12)=0,"",SUM(F7:G12))</f>
      </c>
      <c r="G13" s="34"/>
      <c r="H13" s="7"/>
      <c r="I13" s="8"/>
      <c r="J13" s="8"/>
      <c r="K13" s="8"/>
      <c r="L13" s="4"/>
      <c r="M13" s="5"/>
      <c r="N13" s="46">
        <f>IF(SUM(N7:O12)=0,"",SUM(N7:O12))</f>
      </c>
      <c r="O13" s="34"/>
      <c r="P13" s="6"/>
      <c r="Q13" s="4"/>
      <c r="R13" s="4"/>
      <c r="S13" s="4"/>
      <c r="T13" s="40">
        <f>IF(SUM(T7:U12)=0,"",SUM(T7:U12))</f>
      </c>
      <c r="U13" s="42"/>
      <c r="V13" s="40">
        <f>IF(SUM(V7:W12)=0,"",SUM(V7:W12))</f>
      </c>
      <c r="W13" s="41"/>
    </row>
  </sheetData>
  <sheetProtection sheet="1" objects="1" scenarios="1"/>
  <mergeCells count="79">
    <mergeCell ref="V7:W7"/>
    <mergeCell ref="P3:Q3"/>
    <mergeCell ref="T6:U6"/>
    <mergeCell ref="V6:W6"/>
    <mergeCell ref="B1:C1"/>
    <mergeCell ref="P4:Q4"/>
    <mergeCell ref="L10:M10"/>
    <mergeCell ref="N10:O10"/>
    <mergeCell ref="P10:Q10"/>
    <mergeCell ref="N11:O11"/>
    <mergeCell ref="P11:Q11"/>
    <mergeCell ref="R11:S11"/>
    <mergeCell ref="T11:U11"/>
    <mergeCell ref="T12:U12"/>
    <mergeCell ref="T9:U9"/>
    <mergeCell ref="T8:U8"/>
    <mergeCell ref="T7:U7"/>
    <mergeCell ref="T10:U10"/>
    <mergeCell ref="V12:W12"/>
    <mergeCell ref="V9:W9"/>
    <mergeCell ref="V8:W8"/>
    <mergeCell ref="V11:W11"/>
    <mergeCell ref="V10:W10"/>
    <mergeCell ref="T5:W5"/>
    <mergeCell ref="U3:V3"/>
    <mergeCell ref="U4:V4"/>
    <mergeCell ref="L5:S5"/>
    <mergeCell ref="D12:E12"/>
    <mergeCell ref="D9:E9"/>
    <mergeCell ref="D8:E8"/>
    <mergeCell ref="R7:S7"/>
    <mergeCell ref="N7:O7"/>
    <mergeCell ref="L7:M7"/>
    <mergeCell ref="N12:O12"/>
    <mergeCell ref="D11:E11"/>
    <mergeCell ref="F11:G11"/>
    <mergeCell ref="H11:I11"/>
    <mergeCell ref="N9:O9"/>
    <mergeCell ref="N8:O8"/>
    <mergeCell ref="H8:I8"/>
    <mergeCell ref="D6:E6"/>
    <mergeCell ref="L8:M8"/>
    <mergeCell ref="J9:K9"/>
    <mergeCell ref="L6:M6"/>
    <mergeCell ref="N6:O6"/>
    <mergeCell ref="D5:K5"/>
    <mergeCell ref="D7:E7"/>
    <mergeCell ref="F6:G6"/>
    <mergeCell ref="J7:K7"/>
    <mergeCell ref="H7:I7"/>
    <mergeCell ref="P6:Q6"/>
    <mergeCell ref="P7:Q7"/>
    <mergeCell ref="R12:S12"/>
    <mergeCell ref="R9:S9"/>
    <mergeCell ref="R8:S8"/>
    <mergeCell ref="P12:Q12"/>
    <mergeCell ref="P9:Q9"/>
    <mergeCell ref="P8:Q8"/>
    <mergeCell ref="R10:S10"/>
    <mergeCell ref="R6:S6"/>
    <mergeCell ref="F12:G12"/>
    <mergeCell ref="F9:G9"/>
    <mergeCell ref="J8:K8"/>
    <mergeCell ref="H9:I9"/>
    <mergeCell ref="J11:K11"/>
    <mergeCell ref="L12:M12"/>
    <mergeCell ref="J12:K12"/>
    <mergeCell ref="L9:M9"/>
    <mergeCell ref="L11:M11"/>
    <mergeCell ref="B5:C6"/>
    <mergeCell ref="V13:W13"/>
    <mergeCell ref="T13:U13"/>
    <mergeCell ref="H6:I6"/>
    <mergeCell ref="J6:K6"/>
    <mergeCell ref="F8:G8"/>
    <mergeCell ref="F7:G7"/>
    <mergeCell ref="F13:G13"/>
    <mergeCell ref="N13:O13"/>
    <mergeCell ref="H12:I12"/>
  </mergeCells>
  <dataValidations count="6">
    <dataValidation type="decimal" operator="equal" allowBlank="1" showInputMessage="1" showErrorMessage="1" promptTitle="Coefficient :" prompt="Saisir le coefficient fiscal permettant de calculer le taux d'amortissement dégressif." errorTitle="Coefficient :" error="Le coefficient saisi n'est pas le bon !&#10;Veuillez saisir le coefficient correct !" sqref="O4">
      <formula1>1.25</formula1>
    </dataValidation>
    <dataValidation type="whole" operator="equal" allowBlank="1" showInputMessage="1" showErrorMessage="1" promptTitle="Durée de vie :" prompt="Saisir la durée de vie prévue du bien à amortir." errorTitle="Durée de vie :" error="La durée siaise n'est pas la bonne !&#10;Veuillez saisir la durée de vie correcte !" sqref="E4">
      <formula1>5</formula1>
    </dataValidation>
    <dataValidation type="whole" operator="equal" allowBlank="1" showInputMessage="1" showErrorMessage="1" promptTitle="N° de compte :" prompt="Saisir un compte d'immobilisation à 4 chiffres." errorTitle="N° de compte :" error="Le numéro de compte saisi n'est pas le bon !&#10;Veuillez saisir le numéro de compte correct !" sqref="E3">
      <formula1>2182</formula1>
    </dataValidation>
    <dataValidation type="whole" operator="equal" allowBlank="1" showInputMessage="1" showErrorMessage="1" promptTitle="Valeur amortissable :" prompt="Saisir la base d'amortissement du bien." errorTitle="Valeur amortissable :" error="La valeur saisie n'est pas la bonne !&#10;Veuillez saisir la valeur correcte !" sqref="P3:Q3">
      <formula1>18300</formula1>
    </dataValidation>
    <dataValidation type="date" operator="equal" allowBlank="1" showInputMessage="1" showErrorMessage="1" promptTitle="Date d'achat :" prompt="Saisir la date d'acquisition du bien à amortir au format jj/mm." errorTitle="Date d'achat :" error="La date saisie n'est pas la bonne !&#10;Veuillez saisir la date correcte !" sqref="U3:V3">
      <formula1>39417</formula1>
    </dataValidation>
    <dataValidation type="decimal" operator="equal" allowBlank="1" showInputMessage="1" showErrorMessage="1" promptTitle="Valeur d'achat :" prompt="Saisir la base d'amortissement du bien." errorTitle="Valeur d'achat :" error="La valeur saisie n'est pas la bonne !&#10;Veuillez saisir la valeur correcte !" sqref="P4:Q4">
      <formula1>24391.84</formula1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2007-02-07T18:24:31Z</dcterms:created>
  <dcterms:modified xsi:type="dcterms:W3CDTF">2007-02-24T19:23:58Z</dcterms:modified>
  <cp:category/>
  <cp:version/>
  <cp:contentType/>
  <cp:contentStatus/>
</cp:coreProperties>
</file>