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905" windowWidth="15360" windowHeight="8145" activeTab="0"/>
  </bookViews>
  <sheets>
    <sheet name="Annexe" sheetId="1" r:id="rId1"/>
  </sheets>
  <definedNames>
    <definedName name="Annuités">'Annexe'!$E$11:$E$20</definedName>
    <definedName name="Base">'Annexe'!$D$11:$D$20</definedName>
    <definedName name="Base_amortissable">'Annexe'!$E$6</definedName>
    <definedName name="Coefficient">'Annexe'!$G$7</definedName>
    <definedName name="Cumul_des_annuités">'Annexe'!$F$11:$F$20</definedName>
    <definedName name="Date_debut">'Annexe'!$E$9</definedName>
    <definedName name="Durée">'Annexe'!$G$5</definedName>
    <definedName name="Exercices">'Annexe'!$B$11:$B$20</definedName>
    <definedName name="Prorata">'Annexe'!$G$9</definedName>
    <definedName name="Taux_dégressif">'Annexe'!$G$8</definedName>
    <definedName name="Taux_linéaire">'Annexe'!$G$6</definedName>
  </definedNames>
  <calcPr fullCalcOnLoad="1"/>
</workbook>
</file>

<file path=xl/sharedStrings.xml><?xml version="1.0" encoding="utf-8"?>
<sst xmlns="http://schemas.openxmlformats.org/spreadsheetml/2006/main" count="25" uniqueCount="24">
  <si>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</si>
  <si>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</si>
  <si>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</si>
  <si>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</si>
  <si>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</si>
  <si>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</si>
  <si>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</si>
  <si>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</si>
  <si>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</si>
  <si>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</si>
  <si>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</si>
  <si>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</si>
  <si>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</si>
  <si>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</si>
  <si>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</si>
  <si>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</si>
  <si>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</si>
  <si>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</si>
  <si>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</si>
  <si>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</si>
  <si>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</si>
  <si>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</si>
  <si>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</si>
  <si>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Zones de saisie =&gt;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</si>
</sst>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4" fontId="2" fillId="0" borderId="7" xfId="15" applyFont="1" applyBorder="1" applyAlignment="1" applyProtection="1">
      <alignment/>
      <protection/>
    </xf>
    <xf numFmtId="44" fontId="1" fillId="2" borderId="7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4" fontId="1" fillId="3" borderId="0" xfId="15" applyFont="1" applyFill="1" applyBorder="1" applyAlignment="1" applyProtection="1">
      <alignment horizontal="left"/>
      <protection locked="0"/>
    </xf>
    <xf numFmtId="14" fontId="1" fillId="3" borderId="0" xfId="15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44" fontId="1" fillId="0" borderId="9" xfId="15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44" fontId="2" fillId="2" borderId="13" xfId="15" applyFont="1" applyFill="1" applyBorder="1" applyAlignment="1" applyProtection="1">
      <alignment horizontal="center"/>
      <protection/>
    </xf>
    <xf numFmtId="44" fontId="2" fillId="2" borderId="15" xfId="15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44" fontId="1" fillId="0" borderId="3" xfId="15" applyFont="1" applyBorder="1" applyAlignment="1" applyProtection="1">
      <alignment horizontal="center"/>
      <protection/>
    </xf>
    <xf numFmtId="44" fontId="1" fillId="0" borderId="19" xfId="15" applyFont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 topLeftCell="A1">
      <selection activeCell="G1" sqref="G1:H1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11.421875" style="3" customWidth="1"/>
    <col min="11" max="16384" width="11.421875" style="1" customWidth="1"/>
  </cols>
  <sheetData>
    <row r="1" spans="6:8" ht="16.5" thickBot="1">
      <c r="F1" s="32" t="s">
        <v>23</v>
      </c>
      <c r="G1" s="45"/>
      <c r="H1" s="46"/>
    </row>
    <row r="2" ht="16.5" thickBot="1"/>
    <row r="3" spans="2:11" ht="15.75" customHeight="1">
      <c r="B3" s="24"/>
      <c r="C3" s="25" t="s">
        <v>12</v>
      </c>
      <c r="D3" s="4"/>
      <c r="E3" s="47"/>
      <c r="F3" s="47"/>
      <c r="G3" s="47"/>
      <c r="H3" s="48"/>
      <c r="I3" s="5"/>
      <c r="J3" s="6"/>
      <c r="K3" s="6"/>
    </row>
    <row r="4" spans="2:11" ht="15.75">
      <c r="B4" s="26"/>
      <c r="C4" s="5" t="s">
        <v>9</v>
      </c>
      <c r="D4" s="5"/>
      <c r="E4" s="33"/>
      <c r="F4" s="7" t="s">
        <v>17</v>
      </c>
      <c r="G4" s="8" t="s">
        <v>18</v>
      </c>
      <c r="H4" s="19"/>
      <c r="I4" s="5"/>
      <c r="J4" s="6"/>
      <c r="K4" s="6"/>
    </row>
    <row r="5" spans="2:12" ht="15.75">
      <c r="B5" s="26"/>
      <c r="C5" s="5" t="s">
        <v>10</v>
      </c>
      <c r="D5" s="5"/>
      <c r="E5" s="33"/>
      <c r="F5" s="7" t="s">
        <v>5</v>
      </c>
      <c r="G5" s="35"/>
      <c r="H5" s="9" t="s">
        <v>7</v>
      </c>
      <c r="I5" s="5"/>
      <c r="J5" s="6"/>
      <c r="K5" s="6"/>
      <c r="L5" s="6"/>
    </row>
    <row r="6" spans="2:12" ht="15.75">
      <c r="B6" s="26"/>
      <c r="C6" s="5" t="s">
        <v>11</v>
      </c>
      <c r="D6" s="5"/>
      <c r="E6" s="10">
        <f>IF(AND(E4="",E5=""),"",E4-E5)</f>
      </c>
      <c r="F6" s="7" t="s">
        <v>13</v>
      </c>
      <c r="G6" s="11">
        <f>IF(Durée="","",100/Durée)</f>
      </c>
      <c r="H6" s="9" t="s">
        <v>8</v>
      </c>
      <c r="I6" s="5"/>
      <c r="J6" s="6"/>
      <c r="K6" s="6"/>
      <c r="L6" s="6"/>
    </row>
    <row r="7" spans="2:12" ht="15.75">
      <c r="B7" s="26"/>
      <c r="C7" s="23" t="s">
        <v>14</v>
      </c>
      <c r="D7" s="5"/>
      <c r="E7" s="34"/>
      <c r="F7" s="20" t="s">
        <v>19</v>
      </c>
      <c r="G7" s="3">
        <f>IF(Durée&lt;3,"",IF(OR(Durée=3,Durée=4),1.25,IF(OR(Durée=5,Durée=6),1.75,2.25)))</f>
      </c>
      <c r="H7" s="21"/>
      <c r="I7" s="5"/>
      <c r="J7" s="12"/>
      <c r="K7" s="12"/>
      <c r="L7" s="12"/>
    </row>
    <row r="8" spans="2:12" ht="15.75">
      <c r="B8" s="26"/>
      <c r="C8" s="23" t="s">
        <v>15</v>
      </c>
      <c r="D8" s="5"/>
      <c r="E8" s="34"/>
      <c r="F8" s="7" t="s">
        <v>20</v>
      </c>
      <c r="G8" s="11">
        <f>IF(Durée="","",Taux_linéaire*Coefficient)</f>
      </c>
      <c r="H8" s="9" t="s">
        <v>8</v>
      </c>
      <c r="I8" s="5"/>
      <c r="J8" s="12"/>
      <c r="K8" s="12"/>
      <c r="L8" s="12"/>
    </row>
    <row r="9" spans="2:11" ht="16.5" thickBot="1">
      <c r="B9" s="26"/>
      <c r="C9" s="5" t="s">
        <v>16</v>
      </c>
      <c r="D9" s="2"/>
      <c r="E9" s="34"/>
      <c r="F9" s="7" t="s">
        <v>6</v>
      </c>
      <c r="G9" s="35"/>
      <c r="H9" s="9" t="s">
        <v>21</v>
      </c>
      <c r="J9" s="6"/>
      <c r="K9" s="22"/>
    </row>
    <row r="10" spans="2:10" s="15" customFormat="1" ht="31.5" customHeight="1">
      <c r="B10" s="38" t="s">
        <v>0</v>
      </c>
      <c r="C10" s="39"/>
      <c r="D10" s="27" t="s">
        <v>22</v>
      </c>
      <c r="E10" s="27" t="s">
        <v>1</v>
      </c>
      <c r="F10" s="27" t="s">
        <v>2</v>
      </c>
      <c r="G10" s="51" t="s">
        <v>3</v>
      </c>
      <c r="H10" s="52"/>
      <c r="I10" s="13"/>
      <c r="J10" s="14"/>
    </row>
    <row r="11" spans="2:9" ht="15.75">
      <c r="B11" s="31">
        <v>1</v>
      </c>
      <c r="C11" s="30">
        <f>IF(Exercices&lt;=Durée,Date_debut,"")</f>
      </c>
      <c r="D11" s="16">
        <f>IF(OR(Base_amortissable="",Date_debut="",Durée="",Prorata=""),"",Base_amortissable)</f>
      </c>
      <c r="E11" s="16">
        <f>IF(Base="","",IF(100/(Durée+1-Exercices)&lt;Taux_dégressif,Base*Taux_dégressif%*Prorata/12,Base*Taux_linéaire%*Prorata/12))</f>
      </c>
      <c r="F11" s="16">
        <f>IF(Annuités="","",E11)</f>
      </c>
      <c r="G11" s="49">
        <f>IF(F11="","",Base-Cumul_des_annuités)</f>
      </c>
      <c r="H11" s="50"/>
      <c r="I11" s="17"/>
    </row>
    <row r="12" spans="2:9" ht="15.75">
      <c r="B12" s="31">
        <v>2</v>
      </c>
      <c r="C12" s="30">
        <f aca="true" t="shared" si="0" ref="C12:C20">IF(Exercices&lt;=Durée,C11+365,"")</f>
      </c>
      <c r="D12" s="16">
        <f>IF(G11=0,"",G11)</f>
      </c>
      <c r="E12" s="16">
        <f aca="true" t="shared" si="1" ref="E12:E20">IF(Base="","",IF(100/(Durée+1-Exercices)&lt;Taux_dégressif,Base*Taux_dégressif%,Base*(100/(Durée+1-Exercices)/100)))</f>
      </c>
      <c r="F12" s="16">
        <f aca="true" t="shared" si="2" ref="F12:F20">IF(Annuités="","",Annuités+F11)</f>
      </c>
      <c r="G12" s="36">
        <f aca="true" t="shared" si="3" ref="G12:G20">IF(F12="","",Base_amortissable-Cumul_des_annuités)</f>
      </c>
      <c r="H12" s="37"/>
      <c r="I12" s="17"/>
    </row>
    <row r="13" spans="2:9" ht="15.75">
      <c r="B13" s="31">
        <v>3</v>
      </c>
      <c r="C13" s="30">
        <f t="shared" si="0"/>
      </c>
      <c r="D13" s="16">
        <f aca="true" t="shared" si="4" ref="D13:D20">IF(G12=0,"",G12)</f>
      </c>
      <c r="E13" s="16">
        <f t="shared" si="1"/>
      </c>
      <c r="F13" s="16">
        <f t="shared" si="2"/>
      </c>
      <c r="G13" s="36">
        <f t="shared" si="3"/>
      </c>
      <c r="H13" s="37"/>
      <c r="I13" s="17"/>
    </row>
    <row r="14" spans="2:9" ht="15.75">
      <c r="B14" s="31">
        <v>4</v>
      </c>
      <c r="C14" s="30">
        <f t="shared" si="0"/>
      </c>
      <c r="D14" s="16">
        <f t="shared" si="4"/>
      </c>
      <c r="E14" s="16">
        <f t="shared" si="1"/>
      </c>
      <c r="F14" s="16">
        <f t="shared" si="2"/>
      </c>
      <c r="G14" s="36">
        <f t="shared" si="3"/>
      </c>
      <c r="H14" s="37"/>
      <c r="I14" s="17"/>
    </row>
    <row r="15" spans="2:9" ht="15.75">
      <c r="B15" s="31">
        <v>5</v>
      </c>
      <c r="C15" s="30">
        <f t="shared" si="0"/>
      </c>
      <c r="D15" s="16">
        <f t="shared" si="4"/>
      </c>
      <c r="E15" s="16">
        <f t="shared" si="1"/>
      </c>
      <c r="F15" s="16">
        <f t="shared" si="2"/>
      </c>
      <c r="G15" s="36">
        <f t="shared" si="3"/>
      </c>
      <c r="H15" s="37"/>
      <c r="I15" s="17"/>
    </row>
    <row r="16" spans="2:9" ht="15.75">
      <c r="B16" s="31">
        <v>6</v>
      </c>
      <c r="C16" s="30">
        <f t="shared" si="0"/>
      </c>
      <c r="D16" s="16">
        <f t="shared" si="4"/>
      </c>
      <c r="E16" s="16">
        <f t="shared" si="1"/>
      </c>
      <c r="F16" s="16">
        <f t="shared" si="2"/>
      </c>
      <c r="G16" s="36">
        <f t="shared" si="3"/>
      </c>
      <c r="H16" s="37"/>
      <c r="I16" s="17"/>
    </row>
    <row r="17" spans="2:9" ht="15.75">
      <c r="B17" s="31">
        <v>7</v>
      </c>
      <c r="C17" s="30">
        <f t="shared" si="0"/>
      </c>
      <c r="D17" s="16">
        <f t="shared" si="4"/>
      </c>
      <c r="E17" s="16">
        <f t="shared" si="1"/>
      </c>
      <c r="F17" s="16">
        <f t="shared" si="2"/>
      </c>
      <c r="G17" s="36">
        <f t="shared" si="3"/>
      </c>
      <c r="H17" s="37"/>
      <c r="I17" s="17"/>
    </row>
    <row r="18" spans="2:9" ht="15.75">
      <c r="B18" s="31">
        <v>8</v>
      </c>
      <c r="C18" s="30">
        <f t="shared" si="0"/>
      </c>
      <c r="D18" s="16">
        <f t="shared" si="4"/>
      </c>
      <c r="E18" s="16">
        <f t="shared" si="1"/>
      </c>
      <c r="F18" s="16">
        <f t="shared" si="2"/>
      </c>
      <c r="G18" s="36">
        <f t="shared" si="3"/>
      </c>
      <c r="H18" s="37"/>
      <c r="I18" s="17"/>
    </row>
    <row r="19" spans="2:9" ht="15.75">
      <c r="B19" s="31">
        <v>9</v>
      </c>
      <c r="C19" s="30">
        <f t="shared" si="0"/>
      </c>
      <c r="D19" s="16">
        <f t="shared" si="4"/>
      </c>
      <c r="E19" s="16">
        <f t="shared" si="1"/>
      </c>
      <c r="F19" s="16">
        <f t="shared" si="2"/>
      </c>
      <c r="G19" s="36">
        <f t="shared" si="3"/>
      </c>
      <c r="H19" s="37"/>
      <c r="I19" s="17"/>
    </row>
    <row r="20" spans="2:9" ht="15.75">
      <c r="B20" s="31">
        <v>10</v>
      </c>
      <c r="C20" s="30">
        <f t="shared" si="0"/>
      </c>
      <c r="D20" s="16">
        <f t="shared" si="4"/>
      </c>
      <c r="E20" s="16">
        <f t="shared" si="1"/>
      </c>
      <c r="F20" s="16">
        <f t="shared" si="2"/>
      </c>
      <c r="G20" s="36">
        <f t="shared" si="3"/>
      </c>
      <c r="H20" s="37"/>
      <c r="I20" s="17"/>
    </row>
    <row r="21" spans="2:9" ht="16.5" thickBot="1">
      <c r="B21" s="40" t="s">
        <v>4</v>
      </c>
      <c r="C21" s="41"/>
      <c r="D21" s="42"/>
      <c r="E21" s="28">
        <f>IF(E11="","",SUM(Annuités))</f>
      </c>
      <c r="F21" s="29"/>
      <c r="G21" s="43"/>
      <c r="H21" s="44"/>
      <c r="I21" s="18"/>
    </row>
  </sheetData>
  <sheetProtection sheet="1" objects="1" scenarios="1"/>
  <mergeCells count="16">
    <mergeCell ref="G19:H19"/>
    <mergeCell ref="G13:H13"/>
    <mergeCell ref="G1:H1"/>
    <mergeCell ref="E3:H3"/>
    <mergeCell ref="G11:H11"/>
    <mergeCell ref="G10:H10"/>
    <mergeCell ref="G12:H12"/>
    <mergeCell ref="B10:C10"/>
    <mergeCell ref="B21:D21"/>
    <mergeCell ref="G18:H18"/>
    <mergeCell ref="G17:H17"/>
    <mergeCell ref="G16:H16"/>
    <mergeCell ref="G15:H15"/>
    <mergeCell ref="G14:H14"/>
    <mergeCell ref="G21:H21"/>
    <mergeCell ref="G20:H20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9">
      <formula1>1</formula1>
      <formula2>12</formula2>
    </dataValidation>
    <dataValidation showInputMessage="1" showErrorMessage="1" sqref="G4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7:E9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5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2006-11-16T18:25:57Z</dcterms:modified>
  <cp:category/>
  <cp:version/>
  <cp:contentType/>
  <cp:contentStatus/>
</cp:coreProperties>
</file>