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45" windowWidth="11595" windowHeight="8445" activeTab="0"/>
  </bookViews>
  <sheets>
    <sheet name="Correction" sheetId="1" r:id="rId1"/>
  </sheets>
  <definedNames>
    <definedName name="Montant">'Correction'!$C$3</definedName>
    <definedName name="Taux">'Correction'!$C$4</definedName>
  </definedNames>
  <calcPr fullCalcOnLoad="1"/>
</workbook>
</file>

<file path=xl/sharedStrings.xml><?xml version="1.0" encoding="utf-8"?>
<sst xmlns="http://schemas.openxmlformats.org/spreadsheetml/2006/main" count="28" uniqueCount="24">
  <si>
    <t>Capital restant dû au début</t>
  </si>
  <si>
    <t>Intérêts échus</t>
  </si>
  <si>
    <t>Périodes</t>
  </si>
  <si>
    <t xml:space="preserve">Amortissements </t>
  </si>
  <si>
    <t>Annuités</t>
  </si>
  <si>
    <t>Capital restant dû à la fin</t>
  </si>
  <si>
    <t>N</t>
  </si>
  <si>
    <t>N+1</t>
  </si>
  <si>
    <t>N+2</t>
  </si>
  <si>
    <t>N+3</t>
  </si>
  <si>
    <t>Contrôle</t>
  </si>
  <si>
    <t>Montant :</t>
  </si>
  <si>
    <t>Taux :</t>
  </si>
  <si>
    <t>TABLEAU D'AMORTISSEMENT D'EMPRUNT</t>
  </si>
  <si>
    <t>Capital restant</t>
  </si>
  <si>
    <t>dû au début</t>
  </si>
  <si>
    <t>x</t>
  </si>
  <si>
    <t>Taux</t>
  </si>
  <si>
    <t>Montant de</t>
  </si>
  <si>
    <t>l'emprunt</t>
  </si>
  <si>
    <t xml:space="preserve"> / 3</t>
  </si>
  <si>
    <t>+</t>
  </si>
  <si>
    <t>Amortissements</t>
  </si>
  <si>
    <t>-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</si>
</sst>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4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Up="1"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1" fillId="2" borderId="13" xfId="0" applyNumberFormat="1" applyFont="1" applyFill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2" fillId="0" borderId="2" xfId="0" applyNumberFormat="1" applyFont="1" applyFill="1" applyBorder="1" applyAlignment="1">
      <alignment horizontal="center"/>
    </xf>
    <xf numFmtId="9" fontId="2" fillId="0" borderId="0" xfId="19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" fontId="2" fillId="2" borderId="15" xfId="0" applyNumberFormat="1" applyFont="1" applyFill="1" applyBorder="1" applyAlignment="1">
      <alignment horizontal="center"/>
    </xf>
    <xf numFmtId="4" fontId="2" fillId="2" borderId="16" xfId="0" applyNumberFormat="1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28575</xdr:rowOff>
    </xdr:from>
    <xdr:to>
      <xdr:col>4</xdr:col>
      <xdr:colOff>0</xdr:colOff>
      <xdr:row>12</xdr:row>
      <xdr:rowOff>19050</xdr:rowOff>
    </xdr:to>
    <xdr:sp>
      <xdr:nvSpPr>
        <xdr:cNvPr id="1" name="AutoShape 1"/>
        <xdr:cNvSpPr>
          <a:spLocks/>
        </xdr:cNvSpPr>
      </xdr:nvSpPr>
      <xdr:spPr>
        <a:xfrm rot="5400000">
          <a:off x="2476500" y="2457450"/>
          <a:ext cx="1114425" cy="180975"/>
        </a:xfrm>
        <a:prstGeom prst="rightBrace">
          <a:avLst/>
        </a:prstGeom>
        <a:noFill/>
        <a:ln w="19050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38100</xdr:rowOff>
    </xdr:from>
    <xdr:to>
      <xdr:col>5</xdr:col>
      <xdr:colOff>0</xdr:colOff>
      <xdr:row>12</xdr:row>
      <xdr:rowOff>19050</xdr:rowOff>
    </xdr:to>
    <xdr:sp>
      <xdr:nvSpPr>
        <xdr:cNvPr id="2" name="AutoShape 2"/>
        <xdr:cNvSpPr>
          <a:spLocks/>
        </xdr:cNvSpPr>
      </xdr:nvSpPr>
      <xdr:spPr>
        <a:xfrm rot="5400000">
          <a:off x="3590925" y="2457450"/>
          <a:ext cx="1114425" cy="180975"/>
        </a:xfrm>
        <a:prstGeom prst="rightBrace">
          <a:avLst/>
        </a:prstGeom>
        <a:noFill/>
        <a:ln w="19050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38100</xdr:rowOff>
    </xdr:from>
    <xdr:to>
      <xdr:col>6</xdr:col>
      <xdr:colOff>0</xdr:colOff>
      <xdr:row>12</xdr:row>
      <xdr:rowOff>19050</xdr:rowOff>
    </xdr:to>
    <xdr:sp>
      <xdr:nvSpPr>
        <xdr:cNvPr id="3" name="AutoShape 3"/>
        <xdr:cNvSpPr>
          <a:spLocks/>
        </xdr:cNvSpPr>
      </xdr:nvSpPr>
      <xdr:spPr>
        <a:xfrm rot="5400000">
          <a:off x="4705350" y="2457450"/>
          <a:ext cx="1114425" cy="180975"/>
        </a:xfrm>
        <a:prstGeom prst="rightBrace">
          <a:avLst/>
        </a:prstGeom>
        <a:noFill/>
        <a:ln w="19050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38100</xdr:rowOff>
    </xdr:from>
    <xdr:to>
      <xdr:col>7</xdr:col>
      <xdr:colOff>0</xdr:colOff>
      <xdr:row>12</xdr:row>
      <xdr:rowOff>19050</xdr:rowOff>
    </xdr:to>
    <xdr:sp>
      <xdr:nvSpPr>
        <xdr:cNvPr id="4" name="AutoShape 4"/>
        <xdr:cNvSpPr>
          <a:spLocks/>
        </xdr:cNvSpPr>
      </xdr:nvSpPr>
      <xdr:spPr>
        <a:xfrm rot="5400000">
          <a:off x="5819775" y="2457450"/>
          <a:ext cx="1114425" cy="180975"/>
        </a:xfrm>
        <a:prstGeom prst="rightBrace">
          <a:avLst/>
        </a:prstGeom>
        <a:noFill/>
        <a:ln w="19050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38100</xdr:rowOff>
    </xdr:from>
    <xdr:to>
      <xdr:col>7</xdr:col>
      <xdr:colOff>0</xdr:colOff>
      <xdr:row>12</xdr:row>
      <xdr:rowOff>19050</xdr:rowOff>
    </xdr:to>
    <xdr:sp>
      <xdr:nvSpPr>
        <xdr:cNvPr id="5" name="AutoShape 5"/>
        <xdr:cNvSpPr>
          <a:spLocks/>
        </xdr:cNvSpPr>
      </xdr:nvSpPr>
      <xdr:spPr>
        <a:xfrm rot="5400000">
          <a:off x="5819775" y="2457450"/>
          <a:ext cx="1114425" cy="180975"/>
        </a:xfrm>
        <a:prstGeom prst="rightBrace">
          <a:avLst/>
        </a:prstGeom>
        <a:noFill/>
        <a:ln w="19050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4"/>
  <sheetViews>
    <sheetView showGridLines="0" tabSelected="1" workbookViewId="0" topLeftCell="A1">
      <selection activeCell="D12" sqref="D12"/>
    </sheetView>
  </sheetViews>
  <sheetFormatPr defaultColWidth="11.421875" defaultRowHeight="12.75"/>
  <cols>
    <col min="1" max="1" width="3.7109375" style="1" customWidth="1"/>
    <col min="2" max="7" width="16.7109375" style="1" customWidth="1"/>
    <col min="8" max="16384" width="11.421875" style="1" customWidth="1"/>
  </cols>
  <sheetData>
    <row r="1" ht="16.5" thickBot="1"/>
    <row r="2" spans="2:7" ht="15.75">
      <c r="B2" s="27" t="s">
        <v>13</v>
      </c>
      <c r="C2" s="28"/>
      <c r="D2" s="28"/>
      <c r="E2" s="28"/>
      <c r="F2" s="28"/>
      <c r="G2" s="29"/>
    </row>
    <row r="3" spans="2:7" ht="15.75">
      <c r="B3" s="9" t="s">
        <v>11</v>
      </c>
      <c r="C3" s="22">
        <v>900000</v>
      </c>
      <c r="D3" s="6"/>
      <c r="E3" s="6"/>
      <c r="F3" s="6"/>
      <c r="G3" s="10"/>
    </row>
    <row r="4" spans="2:7" ht="15.75">
      <c r="B4" s="11" t="s">
        <v>12</v>
      </c>
      <c r="C4" s="23">
        <v>0.1</v>
      </c>
      <c r="D4" s="7"/>
      <c r="E4" s="7"/>
      <c r="F4" s="7"/>
      <c r="G4" s="12"/>
    </row>
    <row r="5" spans="2:7" ht="15.75">
      <c r="B5" s="13"/>
      <c r="C5" s="8"/>
      <c r="D5" s="8"/>
      <c r="E5" s="8"/>
      <c r="F5" s="8"/>
      <c r="G5" s="14"/>
    </row>
    <row r="6" spans="2:7" s="2" customFormat="1" ht="31.5">
      <c r="B6" s="15" t="s">
        <v>2</v>
      </c>
      <c r="C6" s="3" t="s">
        <v>0</v>
      </c>
      <c r="D6" s="3" t="s">
        <v>1</v>
      </c>
      <c r="E6" s="3" t="s">
        <v>3</v>
      </c>
      <c r="F6" s="3" t="s">
        <v>4</v>
      </c>
      <c r="G6" s="16" t="s">
        <v>5</v>
      </c>
    </row>
    <row r="7" spans="2:7" ht="15.75">
      <c r="B7" s="17" t="s">
        <v>6</v>
      </c>
      <c r="C7" s="5">
        <f>IF(OR(Montant=0,Taux=0),0,Montant)</f>
        <v>900000</v>
      </c>
      <c r="D7" s="5">
        <f>IF(OR(Montant=0,Taux=0),0,C7*Taux)</f>
        <v>90000</v>
      </c>
      <c r="E7" s="21"/>
      <c r="F7" s="5">
        <f>IF(OR(Montant=0,Taux=0),0,D7+E7)</f>
        <v>90000</v>
      </c>
      <c r="G7" s="18">
        <f>IF(OR(Montant=0,Taux=0),0,C7-E7)</f>
        <v>900000</v>
      </c>
    </row>
    <row r="8" spans="2:7" ht="15.75">
      <c r="B8" s="17" t="s">
        <v>7</v>
      </c>
      <c r="C8" s="5">
        <f>IF(OR(Montant=0,Taux=0),0,G7)</f>
        <v>900000</v>
      </c>
      <c r="D8" s="5">
        <f>IF(OR(Montant=0,Taux=0),0,C8*Taux)</f>
        <v>90000</v>
      </c>
      <c r="E8" s="5">
        <f>IF(OR(Montant=0,Taux=0),0,Montant/3)</f>
        <v>300000</v>
      </c>
      <c r="F8" s="5">
        <f>IF(OR(Montant=0,Taux=0),0,D8+E8)</f>
        <v>390000</v>
      </c>
      <c r="G8" s="18">
        <f>IF(OR(Montant=0,Taux=0),0,C8-E8)</f>
        <v>600000</v>
      </c>
    </row>
    <row r="9" spans="2:7" ht="15.75">
      <c r="B9" s="17" t="s">
        <v>8</v>
      </c>
      <c r="C9" s="5">
        <f>IF(OR(Montant=0,Taux=0),0,G8)</f>
        <v>600000</v>
      </c>
      <c r="D9" s="5">
        <f>IF(OR(Montant=0,Taux=0),0,C9*Taux)</f>
        <v>60000</v>
      </c>
      <c r="E9" s="5">
        <f>IF(OR(Montant=0,Taux=0),0,Montant/3)</f>
        <v>300000</v>
      </c>
      <c r="F9" s="5">
        <f>IF(OR(Montant=0,Taux=0),0,D9+E9)</f>
        <v>360000</v>
      </c>
      <c r="G9" s="18">
        <f>IF(OR(Montant=0,Taux=0),0,C9-E9)</f>
        <v>300000</v>
      </c>
    </row>
    <row r="10" spans="2:7" ht="15.75">
      <c r="B10" s="17" t="s">
        <v>9</v>
      </c>
      <c r="C10" s="5">
        <f>IF(OR(Montant=0,Taux=0),0,G9)</f>
        <v>300000</v>
      </c>
      <c r="D10" s="5">
        <f>IF(OR(Montant=0,Taux=0),0,C10*Taux)</f>
        <v>30000</v>
      </c>
      <c r="E10" s="5">
        <f>IF(OR(Montant=0,Taux=0),0,Montant/3)</f>
        <v>300000</v>
      </c>
      <c r="F10" s="5">
        <f>IF(OR(Montant=0,Taux=0),0,D10+E10)</f>
        <v>330000</v>
      </c>
      <c r="G10" s="18">
        <f>IF(OR(Montant=0,Taux=0),0,C10-E10)</f>
        <v>0</v>
      </c>
    </row>
    <row r="11" spans="2:7" ht="16.5" thickBot="1">
      <c r="B11" s="25" t="s">
        <v>10</v>
      </c>
      <c r="C11" s="26"/>
      <c r="D11" s="19">
        <f>SUM(D7:D10)</f>
        <v>270000</v>
      </c>
      <c r="E11" s="19">
        <f>SUM(E7:E10)</f>
        <v>900000</v>
      </c>
      <c r="F11" s="19">
        <f>SUM(F7:F10)</f>
        <v>1170000</v>
      </c>
      <c r="G11" s="20"/>
    </row>
    <row r="13" spans="4:7" ht="15.75">
      <c r="D13" s="24" t="s">
        <v>14</v>
      </c>
      <c r="E13" s="24" t="s">
        <v>18</v>
      </c>
      <c r="F13" s="24" t="s">
        <v>1</v>
      </c>
      <c r="G13" s="24" t="s">
        <v>14</v>
      </c>
    </row>
    <row r="14" spans="4:7" ht="15.75">
      <c r="D14" s="24" t="s">
        <v>15</v>
      </c>
      <c r="E14" s="24" t="s">
        <v>19</v>
      </c>
      <c r="F14" s="24" t="s">
        <v>21</v>
      </c>
      <c r="G14" s="24" t="s">
        <v>15</v>
      </c>
    </row>
    <row r="15" spans="4:7" ht="15.75">
      <c r="D15" s="24" t="s">
        <v>16</v>
      </c>
      <c r="E15" s="24" t="s">
        <v>20</v>
      </c>
      <c r="F15" s="24" t="s">
        <v>22</v>
      </c>
      <c r="G15" s="24" t="s">
        <v>23</v>
      </c>
    </row>
    <row r="16" spans="4:7" ht="15.75">
      <c r="D16" s="24" t="s">
        <v>17</v>
      </c>
      <c r="E16" s="24"/>
      <c r="F16" s="24"/>
      <c r="G16" s="24" t="s">
        <v>22</v>
      </c>
    </row>
    <row r="17" spans="4:7" ht="15.75">
      <c r="D17" s="24"/>
      <c r="E17" s="24"/>
      <c r="F17" s="24"/>
      <c r="G17" s="24"/>
    </row>
    <row r="18" spans="4:7" ht="15.75">
      <c r="D18" s="24"/>
      <c r="E18" s="24"/>
      <c r="F18" s="24"/>
      <c r="G18" s="24"/>
    </row>
    <row r="19" spans="4:7" ht="15.75">
      <c r="D19" s="24"/>
      <c r="E19" s="24"/>
      <c r="F19" s="24"/>
      <c r="G19" s="24"/>
    </row>
    <row r="20" spans="4:7" ht="15.75">
      <c r="D20" s="24"/>
      <c r="E20" s="24"/>
      <c r="F20" s="24"/>
      <c r="G20" s="24"/>
    </row>
    <row r="21" spans="4:7" ht="15.75">
      <c r="D21" s="24"/>
      <c r="E21" s="24"/>
      <c r="F21" s="24"/>
      <c r="G21" s="24"/>
    </row>
    <row r="22" spans="4:7" ht="15.75">
      <c r="D22" s="24"/>
      <c r="E22" s="24"/>
      <c r="F22" s="24"/>
      <c r="G22" s="24"/>
    </row>
    <row r="23" spans="4:7" ht="15.75">
      <c r="D23" s="24"/>
      <c r="E23" s="24"/>
      <c r="F23" s="24"/>
      <c r="G23" s="24"/>
    </row>
    <row r="24" spans="4:7" ht="15.75">
      <c r="D24" s="4"/>
      <c r="E24" s="4"/>
      <c r="F24" s="4"/>
      <c r="G24" s="4"/>
    </row>
  </sheetData>
  <sheetProtection sheet="1" objects="1" scenarios="1"/>
  <mergeCells count="2">
    <mergeCell ref="B11:C11"/>
    <mergeCell ref="B2:G2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JANUARIO</dc:creator>
  <cp:keywords/>
  <dc:description/>
  <cp:lastModifiedBy>Carlos JANUARIO</cp:lastModifiedBy>
  <dcterms:created xsi:type="dcterms:W3CDTF">2006-10-27T15:46:59Z</dcterms:created>
  <dcterms:modified xsi:type="dcterms:W3CDTF">2006-10-28T05:51:27Z</dcterms:modified>
  <cp:category/>
  <cp:version/>
  <cp:contentType/>
  <cp:contentStatus/>
</cp:coreProperties>
</file>