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B" sheetId="1" r:id="rId1"/>
    <sheet name="Plan comptable" sheetId="2" state="hidden" r:id="rId2"/>
  </sheets>
  <definedNames>
    <definedName name="Comptes">'Plan comptable'!$A:$B</definedName>
    <definedName name="_xlnm.Print_Area" localSheetId="0">'Travail 3-B'!$B$3:$G$8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<sst xmlns="http://schemas.openxmlformats.org/spreadsheetml/2006/main" count="983" uniqueCount="816">
  <si>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</si>
  <si>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</si>
  <si>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</si>
  <si>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</si>
  <si>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</si>
  <si>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</si>
  <si>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</si>
  <si>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</si>
  <si>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</si>
  <si>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</si>
  <si>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</si>
  <si>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</si>
  <si>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</si>
  <si>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JOINEL
Facture de doit n° FV161</t>
  </si>
  <si>
    <t>01-10-N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</si>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</sst>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288</v>
      </c>
      <c r="C2" s="92"/>
      <c r="D2" s="92"/>
      <c r="E2" s="92"/>
      <c r="F2" s="92"/>
      <c r="G2" s="92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81" t="s">
        <v>14</v>
      </c>
      <c r="C4" s="82">
        <v>411</v>
      </c>
      <c r="D4" s="41" t="str">
        <f>IF(C4="","",VLOOKUP(C4,Comptes,2,FALSE))</f>
        <v>Clients</v>
      </c>
      <c r="E4" s="90" t="s">
        <v>13</v>
      </c>
      <c r="F4" s="85">
        <v>4854.75</v>
      </c>
      <c r="G4" s="86"/>
    </row>
    <row r="5" spans="2:7" ht="15.75">
      <c r="B5" s="83"/>
      <c r="C5" s="89">
        <v>665</v>
      </c>
      <c r="D5" s="42" t="str">
        <f>IF(C5="","",VLOOKUP(C5,Comptes,2,FALSE))</f>
        <v>Escomptes accordés</v>
      </c>
      <c r="E5" s="91"/>
      <c r="F5" s="87">
        <v>82.84</v>
      </c>
      <c r="G5" s="88"/>
    </row>
    <row r="6" spans="2:7" ht="15.75" customHeight="1">
      <c r="B6" s="83"/>
      <c r="C6" s="84">
        <v>707</v>
      </c>
      <c r="D6" s="42" t="str">
        <f>IF(C6="","",VLOOKUP(C6,Comptes,2,FALSE))</f>
        <v>Ventes de marchandises</v>
      </c>
      <c r="E6" s="91"/>
      <c r="F6" s="87"/>
      <c r="G6" s="88">
        <v>4142</v>
      </c>
    </row>
    <row r="7" spans="2:7" ht="15.75">
      <c r="B7" s="83"/>
      <c r="C7" s="84">
        <v>44571</v>
      </c>
      <c r="D7" s="42" t="str">
        <f>IF(C7="","",VLOOKUP(C7,Comptes,2,FALSE))</f>
        <v>TVA collectée</v>
      </c>
      <c r="E7" s="91"/>
      <c r="F7" s="87"/>
      <c r="G7" s="88">
        <v>795.59</v>
      </c>
    </row>
    <row r="8" spans="2:8" ht="16.5" thickBot="1">
      <c r="B8" s="75"/>
      <c r="C8" s="76"/>
      <c r="D8" s="77"/>
      <c r="E8" s="78" t="s">
        <v>65</v>
      </c>
      <c r="F8" s="79">
        <f>SUM(F4:F7)</f>
        <v>4937.59</v>
      </c>
      <c r="G8" s="80">
        <f>SUM(G4:G7)</f>
        <v>4937.59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15</v>
      </c>
    </row>
    <row r="676" spans="1:2" s="3" customFormat="1" ht="15.75">
      <c r="A676" s="12">
        <v>6251</v>
      </c>
      <c r="B676" s="3" t="s">
        <v>16</v>
      </c>
    </row>
    <row r="677" spans="1:2" s="3" customFormat="1" ht="15.75">
      <c r="A677" s="12">
        <v>6255</v>
      </c>
      <c r="B677" s="3" t="s">
        <v>17</v>
      </c>
    </row>
    <row r="678" spans="1:2" s="3" customFormat="1" ht="15.75">
      <c r="A678" s="12">
        <v>6256</v>
      </c>
      <c r="B678" s="3" t="s">
        <v>18</v>
      </c>
    </row>
    <row r="679" spans="1:2" s="3" customFormat="1" ht="15.75">
      <c r="A679" s="12">
        <v>6257</v>
      </c>
      <c r="B679" s="3" t="s">
        <v>19</v>
      </c>
    </row>
    <row r="680" spans="1:2" ht="15.75">
      <c r="A680" s="10">
        <v>626</v>
      </c>
      <c r="B680" s="2" t="s">
        <v>20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21</v>
      </c>
    </row>
    <row r="689" spans="1:2" s="3" customFormat="1" ht="15.75">
      <c r="A689" s="12">
        <v>6284</v>
      </c>
      <c r="B689" s="3" t="s">
        <v>22</v>
      </c>
    </row>
    <row r="690" spans="1:2" ht="15.75">
      <c r="A690" s="10">
        <v>629</v>
      </c>
      <c r="B690" s="2" t="s">
        <v>23</v>
      </c>
    </row>
    <row r="691" spans="1:2" s="65" customFormat="1" ht="15.75">
      <c r="A691" s="61">
        <v>63</v>
      </c>
      <c r="B691" s="62" t="s">
        <v>24</v>
      </c>
    </row>
    <row r="692" spans="1:2" ht="15.75">
      <c r="A692" s="10">
        <v>631</v>
      </c>
      <c r="B692" s="2" t="s">
        <v>25</v>
      </c>
    </row>
    <row r="693" spans="1:2" s="3" customFormat="1" ht="15.75">
      <c r="A693" s="12">
        <v>6311</v>
      </c>
      <c r="B693" s="3" t="s">
        <v>26</v>
      </c>
    </row>
    <row r="694" spans="1:2" ht="15.75">
      <c r="A694" s="12">
        <v>6312</v>
      </c>
      <c r="B694" s="3" t="s">
        <v>27</v>
      </c>
    </row>
    <row r="695" spans="1:2" ht="15.75">
      <c r="A695" s="12">
        <v>6313</v>
      </c>
      <c r="B695" s="3" t="s">
        <v>28</v>
      </c>
    </row>
    <row r="696" spans="1:2" ht="15.75">
      <c r="A696" s="12">
        <v>6314</v>
      </c>
      <c r="B696" s="3" t="s">
        <v>29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30</v>
      </c>
    </row>
    <row r="699" spans="1:2" s="3" customFormat="1" ht="15.75">
      <c r="A699" s="12">
        <v>6331</v>
      </c>
      <c r="B699" s="3" t="s">
        <v>31</v>
      </c>
    </row>
    <row r="700" spans="1:2" s="3" customFormat="1" ht="15.75">
      <c r="A700" s="12">
        <v>6332</v>
      </c>
      <c r="B700" s="3" t="s">
        <v>32</v>
      </c>
    </row>
    <row r="701" spans="1:2" s="3" customFormat="1" ht="15.75">
      <c r="A701" s="12">
        <v>6333</v>
      </c>
      <c r="B701" s="3" t="s">
        <v>28</v>
      </c>
    </row>
    <row r="702" spans="1:2" s="3" customFormat="1" ht="15.75">
      <c r="A702" s="12">
        <v>6334</v>
      </c>
      <c r="B702" s="3" t="s">
        <v>33</v>
      </c>
    </row>
    <row r="703" spans="1:2" s="3" customFormat="1" ht="15.75">
      <c r="A703" s="12">
        <v>6335</v>
      </c>
      <c r="B703" s="3" t="s">
        <v>34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35</v>
      </c>
    </row>
    <row r="706" spans="1:2" s="3" customFormat="1" ht="15.75">
      <c r="A706" s="12">
        <v>6351</v>
      </c>
      <c r="B706" s="3" t="s">
        <v>36</v>
      </c>
    </row>
    <row r="707" spans="1:2" s="3" customFormat="1" ht="15.75">
      <c r="A707" s="13">
        <v>63511</v>
      </c>
      <c r="B707" s="3" t="s">
        <v>37</v>
      </c>
    </row>
    <row r="708" spans="1:2" s="3" customFormat="1" ht="15.75">
      <c r="A708" s="13">
        <v>63512</v>
      </c>
      <c r="B708" s="3" t="s">
        <v>38</v>
      </c>
    </row>
    <row r="709" spans="1:2" s="3" customFormat="1" ht="15.75">
      <c r="A709" s="13">
        <v>63513</v>
      </c>
      <c r="B709" s="3" t="s">
        <v>39</v>
      </c>
    </row>
    <row r="710" spans="1:2" s="3" customFormat="1" ht="15.75">
      <c r="A710" s="13">
        <v>63514</v>
      </c>
      <c r="B710" s="3" t="s">
        <v>40</v>
      </c>
    </row>
    <row r="711" spans="1:2" ht="15.75">
      <c r="A711" s="12">
        <v>6352</v>
      </c>
      <c r="B711" s="3" t="s">
        <v>41</v>
      </c>
    </row>
    <row r="712" spans="1:2" ht="15.75">
      <c r="A712" s="12">
        <v>6353</v>
      </c>
      <c r="B712" s="3" t="s">
        <v>42</v>
      </c>
    </row>
    <row r="713" spans="1:2" ht="15.75">
      <c r="A713" s="12">
        <v>6354</v>
      </c>
      <c r="B713" s="3" t="s">
        <v>43</v>
      </c>
    </row>
    <row r="714" spans="1:2" ht="15.75">
      <c r="A714" s="13">
        <v>63541</v>
      </c>
      <c r="B714" s="3" t="s">
        <v>44</v>
      </c>
    </row>
    <row r="715" spans="1:2" ht="15.75">
      <c r="A715" s="12">
        <v>6358</v>
      </c>
      <c r="B715" s="3" t="s">
        <v>45</v>
      </c>
    </row>
    <row r="716" spans="1:2" ht="15.75">
      <c r="A716" s="10">
        <v>637</v>
      </c>
      <c r="B716" s="2" t="s">
        <v>46</v>
      </c>
    </row>
    <row r="717" spans="1:2" s="3" customFormat="1" ht="15.75">
      <c r="A717" s="12">
        <v>6371</v>
      </c>
      <c r="B717" s="3" t="s">
        <v>47</v>
      </c>
    </row>
    <row r="718" spans="1:2" ht="15.75">
      <c r="A718" s="12">
        <v>6372</v>
      </c>
      <c r="B718" s="3" t="s">
        <v>48</v>
      </c>
    </row>
    <row r="719" spans="1:2" ht="15.75">
      <c r="A719" s="12">
        <v>6374</v>
      </c>
      <c r="B719" s="3" t="s">
        <v>49</v>
      </c>
    </row>
    <row r="720" spans="1:2" ht="15.75">
      <c r="A720" s="12">
        <v>6378</v>
      </c>
      <c r="B720" s="3" t="s">
        <v>50</v>
      </c>
    </row>
    <row r="721" spans="1:2" ht="15.75">
      <c r="A721" s="66">
        <v>64</v>
      </c>
      <c r="B721" s="63" t="s">
        <v>51</v>
      </c>
    </row>
    <row r="722" spans="1:2" s="5" customFormat="1" ht="15.75">
      <c r="A722" s="14">
        <v>641</v>
      </c>
      <c r="B722" s="5" t="s">
        <v>52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66</v>
      </c>
    </row>
    <row r="736" spans="1:2" ht="15.75">
      <c r="A736" s="10">
        <v>647</v>
      </c>
      <c r="B736" s="2" t="s">
        <v>67</v>
      </c>
    </row>
    <row r="737" spans="1:2" s="65" customFormat="1" ht="15.75">
      <c r="A737" s="12">
        <v>6471</v>
      </c>
      <c r="B737" s="3" t="s">
        <v>68</v>
      </c>
    </row>
    <row r="738" spans="1:2" s="5" customFormat="1" ht="15.75">
      <c r="A738" s="12">
        <v>6472</v>
      </c>
      <c r="B738" s="3" t="s">
        <v>69</v>
      </c>
    </row>
    <row r="739" spans="1:2" ht="15.75">
      <c r="A739" s="12">
        <v>6473</v>
      </c>
      <c r="B739" s="3" t="s">
        <v>70</v>
      </c>
    </row>
    <row r="740" spans="1:2" ht="15.75">
      <c r="A740" s="12">
        <v>6474</v>
      </c>
      <c r="B740" s="3" t="s">
        <v>71</v>
      </c>
    </row>
    <row r="741" spans="1:2" ht="15.75">
      <c r="A741" s="12">
        <v>6475</v>
      </c>
      <c r="B741" s="3" t="s">
        <v>72</v>
      </c>
    </row>
    <row r="742" spans="1:2" ht="15.75">
      <c r="A742" s="10">
        <v>648</v>
      </c>
      <c r="B742" s="2" t="s">
        <v>73</v>
      </c>
    </row>
    <row r="743" spans="1:2" ht="15.75">
      <c r="A743" s="61">
        <v>65</v>
      </c>
      <c r="B743" s="62" t="s">
        <v>74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2006-08-13T07:48:04Z</dcterms:modified>
  <cp:category/>
  <cp:version/>
  <cp:contentType/>
  <cp:contentStatus/>
</cp:coreProperties>
</file>