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<sst xmlns="http://schemas.openxmlformats.org/spreadsheetml/2006/main" count="1001" uniqueCount="902">
  <si>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</si>
  <si>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</si>
  <si>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</si>
  <si>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</si>
  <si>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</si>
  <si>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</si>
  <si>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</si>
  <si>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</si>
  <si>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</si>
  <si>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</si>
  <si>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</si>
  <si>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</si>
  <si>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</si>
  <si>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</si>
  <si>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</si>
  <si>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</si>
  <si>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</si>
  <si>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</si>
  <si>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</si>
  <si>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</si>
  <si>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</si>
  <si>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</si>
  <si>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</si>
  <si>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</si>
  <si>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</si>
  <si>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</si>
  <si>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</si>
  <si>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</si>
  <si>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</si>
  <si>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</si>
  <si>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</si>
  <si>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</si>
  <si>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</si>
  <si>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</si>
  <si>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</si>
  <si>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</si>
  <si>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</si>
  <si>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</si>
  <si>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</si>
  <si>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</si>
  <si>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</si>
  <si>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</si>
  <si>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</si>
  <si>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</si>
  <si>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</si>
  <si>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</si>
  <si>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</si>
  <si>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</si>
  <si>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</si>
  <si>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</si>
  <si>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</si>
  <si>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</si>
  <si>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</si>
  <si>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</si>
  <si>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</si>
  <si>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</si>
  <si>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</si>
  <si>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</si>
  <si>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</si>
  <si>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</si>
  <si>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</si>
  <si>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</si>
  <si>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</si>
  <si>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</si>
  <si>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</si>
  <si>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</si>
  <si>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</si>
  <si>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</si>
  <si>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</si>
  <si>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</si>
  <si>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</si>
  <si>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</si>
  <si>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</si>
  <si>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</si>
  <si>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</si>
  <si>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</si>
  <si>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</si>
  <si>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</si>
  <si>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</si>
  <si>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</si>
  <si>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</si>
  <si>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</si>
  <si>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</si>
  <si>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</si>
  <si>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</si>
  <si>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</si>
  <si>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</si>
  <si>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</si>
  <si>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</si>
  <si>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</si>
  <si>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</si>
  <si>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</si>
  <si>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</si>
  <si>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</si>
  <si>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</si>
  <si>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</si>
  <si>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</si>
  <si>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</si>
  <si>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</si>
  <si>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</si>
  <si>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</si>
  <si>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</si>
  <si>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</si>
  <si>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</si>
  <si>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</si>
  <si>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</si>
  <si>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</si>
  <si>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</si>
  <si>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</si>
  <si>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</si>
  <si>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</si>
  <si>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</si>
  <si>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</si>
  <si>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</si>
  <si>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</si>
  <si>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</si>
  <si>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</si>
  <si>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</si>
  <si>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</si>
  <si>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</si>
  <si>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</si>
  <si>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</si>
  <si>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</si>
  <si>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</si>
  <si>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</si>
  <si>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</si>
  <si>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</si>
  <si>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</si>
  <si>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</si>
  <si>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</si>
  <si>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</si>
  <si>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</si>
  <si>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</si>
  <si>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</si>
  <si>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</si>
  <si>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</si>
  <si>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</si>
  <si>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</si>
  <si>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</si>
  <si>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</si>
  <si>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</si>
  <si>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</si>
  <si>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</si>
  <si>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</si>
  <si>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</si>
  <si>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</si>
  <si>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</si>
  <si>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</si>
  <si>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</si>
  <si>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</si>
  <si>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</si>
  <si>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</si>
  <si>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</si>
  <si>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</si>
  <si>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</si>
  <si>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</si>
  <si>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</si>
  <si>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</si>
  <si>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</si>
  <si>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</si>
  <si>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</si>
  <si>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</si>
  <si>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</si>
  <si>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</si>
  <si>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</si>
  <si>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</si>
  <si>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</si>
  <si>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</si>
  <si>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</si>
  <si>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</si>
  <si>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</si>
  <si>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</si>
  <si>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</si>
  <si>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</si>
  <si>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</si>
  <si>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</si>
  <si>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</si>
  <si>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</si>
  <si>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</si>
  <si>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</si>
  <si>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</si>
  <si>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</si>
  <si>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</si>
  <si>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</si>
  <si>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</si>
  <si>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</si>
  <si>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</si>
  <si>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</si>
  <si>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</si>
  <si>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</si>
  <si>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</si>
  <si>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</si>
  <si>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</si>
  <si>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</si>
  <si>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</si>
  <si>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</si>
  <si>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</si>
  <si>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</si>
  <si>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</si>
  <si>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</si>
  <si>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</si>
  <si>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</si>
  <si>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</si>
  <si>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</si>
  <si>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</si>
  <si>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</si>
  <si>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</si>
  <si>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</si>
  <si>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</si>
  <si>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</si>
  <si>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</si>
  <si>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</si>
  <si>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</si>
  <si>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</si>
  <si>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</si>
  <si>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</si>
  <si>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</si>
  <si>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</si>
  <si>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</si>
  <si>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</si>
  <si>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</si>
  <si>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</si>
  <si>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</si>
  <si>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</si>
  <si>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</si>
  <si>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</si>
  <si>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</si>
  <si>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</si>
  <si>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</si>
  <si>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</si>
  <si>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</si>
  <si>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</si>
  <si>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</si>
  <si>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</si>
  <si>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</si>
  <si>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</si>
  <si>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</si>
  <si>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</si>
  <si>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</si>
  <si>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</si>
  <si>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</si>
  <si>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</si>
  <si>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</si>
  <si>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</si>
  <si>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</si>
  <si>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</si>
  <si>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</si>
  <si>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</si>
  <si>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</si>
  <si>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</si>
  <si>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</si>
  <si>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</si>
  <si>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</si>
  <si>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</si>
  <si>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</si>
  <si>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</si>
  <si>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</si>
  <si>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</si>
  <si>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</si>
  <si>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</si>
  <si>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</si>
  <si>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</si>
  <si>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</si>
  <si>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</si>
  <si>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</si>
  <si>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</si>
  <si>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</si>
  <si>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</si>
  <si>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</si>
  <si>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</si>
  <si>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</si>
  <si>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</si>
  <si>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</si>
  <si>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</si>
  <si>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</si>
  <si>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</si>
  <si>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</si>
  <si>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</si>
  <si>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</si>
  <si>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</si>
  <si>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</si>
  <si>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</si>
  <si>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</si>
  <si>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</si>
  <si>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</si>
  <si>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</si>
  <si>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</si>
  <si>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</si>
  <si>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</si>
  <si>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</si>
  <si>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</si>
  <si>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</si>
  <si>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</si>
  <si>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</si>
  <si>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</si>
  <si>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</si>
  <si>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</si>
  <si>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</si>
  <si>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</si>
  <si>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</si>
  <si>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</si>
  <si>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</si>
  <si>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</si>
  <si>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</si>
  <si>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</si>
  <si>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</si>
  <si>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</si>
  <si>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</si>
  <si>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</si>
  <si>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</si>
  <si>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</si>
  <si>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</si>
  <si>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</si>
  <si>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</si>
  <si>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</si>
  <si>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</si>
  <si>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</si>
  <si>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</si>
  <si>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</si>
  <si>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</si>
  <si>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</si>
  <si>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</si>
  <si>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</si>
  <si>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</si>
  <si>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</si>
  <si>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</si>
  <si>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</si>
  <si>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</si>
  <si>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</si>
  <si>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</si>
  <si>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</si>
  <si>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</si>
  <si>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</si>
  <si>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</si>
  <si>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</si>
  <si>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</si>
  <si>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</si>
  <si>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</si>
  <si>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</si>
  <si>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</si>
  <si>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</si>
  <si>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</si>
  <si>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</si>
  <si>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</si>
  <si>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</si>
  <si>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</si>
  <si>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</si>
  <si>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</si>
  <si>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</si>
  <si>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</si>
  <si>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</si>
  <si>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</si>
  <si>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</si>
  <si>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</si>
  <si>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</si>
  <si>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</si>
  <si>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</si>
  <si>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</si>
  <si>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</si>
  <si>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</si>
  <si>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</si>
  <si>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</si>
  <si>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</si>
  <si>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</si>
  <si>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</si>
  <si>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</si>
  <si>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</si>
  <si>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</si>
  <si>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</si>
  <si>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</si>
  <si>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</si>
  <si>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</si>
  <si>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</si>
  <si>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</si>
  <si>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</si>
  <si>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</si>
  <si>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</si>
  <si>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</si>
  <si>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</si>
  <si>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</si>
  <si>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</si>
  <si>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</si>
  <si>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</si>
  <si>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</si>
  <si>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</si>
  <si>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</si>
  <si>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</si>
  <si>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</si>
  <si>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</si>
  <si>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</si>
  <si>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</si>
  <si>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</si>
  <si>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</si>
  <si>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</si>
  <si>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</si>
  <si>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</si>
  <si>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</si>
  <si>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</si>
  <si>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</si>
  <si>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</si>
  <si>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</si>
  <si>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</si>
  <si>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</si>
  <si>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</si>
  <si>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</si>
  <si>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</si>
  <si>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</si>
  <si>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</si>
  <si>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</si>
  <si>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</si>
  <si>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</si>
  <si>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</si>
  <si>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</si>
  <si>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</si>
  <si>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</si>
  <si>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</si>
  <si>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</si>
  <si>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</si>
  <si>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</si>
  <si>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</si>
  <si>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</si>
  <si>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</si>
  <si>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</si>
  <si>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</si>
  <si>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</si>
  <si>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</si>
  <si>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</si>
  <si>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</si>
  <si>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</si>
  <si>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</si>
  <si>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</si>
  <si>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</si>
  <si>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</si>
  <si>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</si>
  <si>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</si>
  <si>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</si>
  <si>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</si>
  <si>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</si>
  <si>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</si>
  <si>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</si>
  <si>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</si>
  <si>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</si>
  <si>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</si>
  <si>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</si>
  <si>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</si>
  <si>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</si>
  <si>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</si>
  <si>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</si>
  <si>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</si>
  <si>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</si>
  <si>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</si>
  <si>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</si>
  <si>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</si>
  <si>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</si>
  <si>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</si>
  <si>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</si>
  <si>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</si>
  <si>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</si>
  <si>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</si>
  <si>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</si>
  <si>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</si>
  <si>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</si>
  <si>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</si>
  <si>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</si>
  <si>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</si>
  <si>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</si>
  <si>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</si>
  <si>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</si>
  <si>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</si>
  <si>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</si>
  <si>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</si>
  <si>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</si>
  <si>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</si>
  <si>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</si>
  <si>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</si>
  <si>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</si>
  <si>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</si>
  <si>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</si>
  <si>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</si>
  <si>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</si>
  <si>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</si>
  <si>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</si>
  <si>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</si>
  <si>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</si>
  <si>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</si>
  <si>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</si>
  <si>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</si>
  <si>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</si>
  <si>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</si>
  <si>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</si>
  <si>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</si>
  <si>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</si>
  <si>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</si>
  <si>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</si>
  <si>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</si>
  <si>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</si>
  <si>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</si>
  <si>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</si>
  <si>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</si>
  <si>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</si>
  <si>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</si>
  <si>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</si>
  <si>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</si>
  <si>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</si>
  <si>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</si>
  <si>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</si>
  <si>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</si>
  <si>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</si>
  <si>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</si>
  <si>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</si>
  <si>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</si>
  <si>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</si>
  <si>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</si>
  <si>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</si>
  <si>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</si>
  <si>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</si>
  <si>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</si>
  <si>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</si>
  <si>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</si>
  <si>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</si>
  <si>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</si>
  <si>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</si>
  <si>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</si>
  <si>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</si>
  <si>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</si>
  <si>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</si>
  <si>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</si>
  <si>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</si>
  <si>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</si>
  <si>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</si>
  <si>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</si>
  <si>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</si>
  <si>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</si>
  <si>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</si>
  <si>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</si>
  <si>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</si>
  <si>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</si>
  <si>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</si>
  <si>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</si>
  <si>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</si>
  <si>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</si>
  <si>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</si>
  <si>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</si>
  <si>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</si>
  <si>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</si>
  <si>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</si>
  <si>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</si>
  <si>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</si>
  <si>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</si>
  <si>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</si>
  <si>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</si>
  <si>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</si>
  <si>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</si>
  <si>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</si>
  <si>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</si>
  <si>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</si>
  <si>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</si>
  <si>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</si>
  <si>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</si>
  <si>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</si>
  <si>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</si>
  <si>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</si>
  <si>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</si>
  <si>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</si>
  <si>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</si>
  <si>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</si>
  <si>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</si>
  <si>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</si>
  <si>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</si>
  <si>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</si>
  <si>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</si>
  <si>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</si>
  <si>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</si>
  <si>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</si>
  <si>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</si>
  <si>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</si>
  <si>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</si>
  <si>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</si>
  <si>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</si>
  <si>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</si>
  <si>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</si>
  <si>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</si>
  <si>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</si>
  <si>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</si>
  <si>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</si>
  <si>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</si>
  <si>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</si>
  <si>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</si>
  <si>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</si>
  <si>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</si>
  <si>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</si>
  <si>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</si>
  <si>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</si>
  <si>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</si>
  <si>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</si>
  <si>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</si>
  <si>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</si>
  <si>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</si>
  <si>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</si>
  <si>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</si>
  <si>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</si>
  <si>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</si>
  <si>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</si>
  <si>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</si>
  <si>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</si>
  <si>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</si>
  <si>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</si>
  <si>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</si>
  <si>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</si>
  <si>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</si>
  <si>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</si>
  <si>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</si>
  <si>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</si>
  <si>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</si>
  <si>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</si>
  <si>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</si>
  <si>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</si>
  <si>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</si>
  <si>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</si>
  <si>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</si>
  <si>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</si>
  <si>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</si>
  <si>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</si>
  <si>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</si>
  <si>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</si>
  <si>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</si>
  <si>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</si>
  <si>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</si>
  <si>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</si>
  <si>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</si>
  <si>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</si>
  <si>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</si>
  <si>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</si>
  <si>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</si>
  <si>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</si>
  <si>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</si>
  <si>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</si>
  <si>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</si>
  <si>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</si>
  <si>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</si>
  <si>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</si>
  <si>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</si>
  <si>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</si>
  <si>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</si>
  <si>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</si>
  <si>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</si>
  <si>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</si>
  <si>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</si>
  <si>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</si>
  <si>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</si>
  <si>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</si>
  <si>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</si>
  <si>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</si>
  <si>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</si>
  <si>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</si>
  <si>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</si>
  <si>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</si>
  <si>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</si>
  <si>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</si>
  <si>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</si>
  <si>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</si>
  <si>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</si>
  <si>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</si>
  <si>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</si>
  <si>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</si>
  <si>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</si>
  <si>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</si>
  <si>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</si>
  <si>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</si>
  <si>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</si>
  <si>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</si>
  <si>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</si>
  <si>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</si>
  <si>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</si>
  <si>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</si>
  <si>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</si>
  <si>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</si>
  <si>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</si>
  <si>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</si>
  <si>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</si>
  <si>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</si>
  <si>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</si>
  <si>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</si>
  <si>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</si>
  <si>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</si>
  <si>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</si>
  <si>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</si>
  <si>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</si>
  <si>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</si>
  <si>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</si>
  <si>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</si>
  <si>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</si>
  <si>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</si>
  <si>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</si>
  <si>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</si>
  <si>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</si>
  <si>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</si>
  <si>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</si>
  <si>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</si>
  <si>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</si>
  <si>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</si>
  <si>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</si>
  <si>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</si>
  <si>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</si>
  <si>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</si>
  <si>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</si>
  <si>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</si>
  <si>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</si>
  <si>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</si>
  <si>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</si>
  <si>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</si>
  <si>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</si>
  <si>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</si>
  <si>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</si>
  <si>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</si>
  <si>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</si>
  <si>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</si>
  <si>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</si>
  <si>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</si>
  <si>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</si>
  <si>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</si>
  <si>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</si>
  <si>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</si>
  <si>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</si>
  <si>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</si>
  <si>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</si>
  <si>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</si>
  <si>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</si>
  <si>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</si>
  <si>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</si>
  <si>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</si>
  <si>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</si>
  <si>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</si>
  <si>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</si>
  <si>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</si>
  <si>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</si>
  <si>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</si>
  <si>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</si>
  <si>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</si>
  <si>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</si>
  <si>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</si>
  <si>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</si>
  <si>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</si>
  <si>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</si>
  <si>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</si>
  <si>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</si>
  <si>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</si>
  <si>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</si>
  <si>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</si>
  <si>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</si>
  <si>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</si>
  <si>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</si>
  <si>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</si>
  <si>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</si>
  <si>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</si>
  <si>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</si>
  <si>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</si>
  <si>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</si>
  <si>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</si>
  <si>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</si>
  <si>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</si>
  <si>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</si>
  <si>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</si>
  <si>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</si>
  <si>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</si>
  <si>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</si>
  <si>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</si>
  <si>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</si>
  <si>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</si>
  <si>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</si>
  <si>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</si>
  <si>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</si>
  <si>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</si>
  <si>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</si>
  <si>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</si>
  <si>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</si>
  <si>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</si>
  <si>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</si>
  <si>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</si>
  <si>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</si>
  <si>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</si>
  <si>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</si>
  <si>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</si>
  <si>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</si>
  <si>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</si>
  <si>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</si>
  <si>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</si>
  <si>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</si>
  <si>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</si>
  <si>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</si>
  <si>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</si>
  <si>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</si>
  <si>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</si>
  <si>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</si>
  <si>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</si>
  <si>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</si>
  <si>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</si>
  <si>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</si>
  <si>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</si>
  <si>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</si>
  <si>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</si>
  <si>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</si>
  <si>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</si>
  <si>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</si>
  <si>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</si>
  <si>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</si>
  <si>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</si>
  <si>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</si>
  <si>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</si>
  <si>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</si>
  <si>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</si>
  <si>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</si>
  <si>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</si>
  <si>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</si>
  <si>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</si>
  <si>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</si>
  <si>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</si>
  <si>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</si>
  <si>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</si>
  <si>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</si>
  <si>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</si>
  <si>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</si>
  <si>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</si>
  <si>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</si>
  <si>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</si>
  <si>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</si>
  <si>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</si>
  <si>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</si>
  <si>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</si>
  <si>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</si>
  <si>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</si>
  <si>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</si>
  <si>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</si>
  <si>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</si>
  <si>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</si>
  <si>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</si>
  <si>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</si>
  <si>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</si>
  <si>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</si>
  <si>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</si>
  <si>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</si>
  <si>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</si>
  <si>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</si>
  <si>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</si>
  <si>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</si>
  <si>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</si>
  <si>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</si>
  <si>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</si>
  <si>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</si>
  <si>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</si>
  <si>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</si>
  <si>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</si>
  <si>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</si>
  <si>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</si>
  <si>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</si>
  <si>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</si>
  <si>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</si>
  <si>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</si>
  <si>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</si>
  <si>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</si>
  <si>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</si>
  <si>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</si>
  <si>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</si>
  <si>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</si>
  <si>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</si>
  <si>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</si>
  <si>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</si>
  <si>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</si>
  <si>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</si>
  <si>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</si>
  <si>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</si>
  <si>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</si>
  <si>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</si>
  <si>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</si>
  <si>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</si>
  <si>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</si>
  <si>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</si>
  <si>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</si>
  <si>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</si>
  <si>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</si>
  <si>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</si>
  <si>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</si>
  <si>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</si>
  <si>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</si>
  <si>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</si>
  <si>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</si>
  <si>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</si>
  <si>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</si>
  <si>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</si>
  <si>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</si>
  <si>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</si>
  <si>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</si>
  <si>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</si>
  <si>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</si>
  <si>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</si>
  <si>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</si>
  <si>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</si>
  <si>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</si>
  <si>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Ordre de virement</t>
  </si>
  <si>
    <t>Régularisation du capital de la société</t>
  </si>
  <si>
    <t xml:space="preserve"> &lt;= 100 x 600 x 1/4</t>
  </si>
  <si>
    <t xml:space="preserve"> &lt;= 15 000 x 8 % x 1/12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</si>
</sst>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showZeros="0" tabSelected="1"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3" t="s">
        <v>43</v>
      </c>
      <c r="C2" s="94"/>
      <c r="D2" s="94"/>
      <c r="E2" s="94"/>
      <c r="F2" s="94"/>
      <c r="G2" s="95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9">
        <v>39340</v>
      </c>
      <c r="C4" s="100">
        <v>512</v>
      </c>
      <c r="D4" s="91" t="str">
        <f>IF(C4="","",VLOOKUP(C4,Comptes,2,FALSE))</f>
        <v>Banques</v>
      </c>
      <c r="E4" s="96" t="s">
        <v>898</v>
      </c>
      <c r="F4" s="101">
        <v>15120</v>
      </c>
      <c r="G4" s="102"/>
      <c r="H4" s="103"/>
    </row>
    <row r="5" spans="2:8" s="85" customFormat="1" ht="15.75">
      <c r="B5" s="92" t="s">
        <v>236</v>
      </c>
      <c r="C5" s="104">
        <v>45621</v>
      </c>
      <c r="D5" s="83" t="str">
        <f>IF(C5="","",VLOOKUP(C5,Comptes,2,FALSE))</f>
        <v>Actionnaires - capital souscrit et appelé, non versé</v>
      </c>
      <c r="E5" s="97"/>
      <c r="F5" s="105"/>
      <c r="G5" s="106">
        <v>15000</v>
      </c>
      <c r="H5" s="103" t="s">
        <v>900</v>
      </c>
    </row>
    <row r="6" spans="2:8" s="85" customFormat="1" ht="15.75">
      <c r="B6" s="92"/>
      <c r="C6" s="104">
        <v>763</v>
      </c>
      <c r="D6" s="83" t="str">
        <f>IF(C6="","",VLOOKUP(C6,Comptes,2,FALSE))</f>
        <v>Produits des autres créances</v>
      </c>
      <c r="E6" s="97"/>
      <c r="F6" s="105"/>
      <c r="G6" s="106">
        <v>100</v>
      </c>
      <c r="H6" s="103" t="s">
        <v>901</v>
      </c>
    </row>
    <row r="7" spans="2:8" s="85" customFormat="1" ht="15.75">
      <c r="B7" s="74"/>
      <c r="C7" s="107">
        <v>791</v>
      </c>
      <c r="D7" s="82" t="str">
        <f>IF(C7="","",VLOOKUP(C7,Comptes,2,FALSE))</f>
        <v>Transferts de charges d'exploitation</v>
      </c>
      <c r="E7" s="98"/>
      <c r="F7" s="108"/>
      <c r="G7" s="109">
        <v>20</v>
      </c>
      <c r="H7" s="103"/>
    </row>
    <row r="8" spans="2:8" s="85" customFormat="1" ht="15.75">
      <c r="B8" s="110">
        <v>39340</v>
      </c>
      <c r="C8" s="104">
        <v>1012</v>
      </c>
      <c r="D8" s="83" t="str">
        <f>IF(C8="","",VLOOKUP(C8,Comptes,2,FALSE))</f>
        <v>Capital souscrit - appelé, non versé</v>
      </c>
      <c r="E8" s="96" t="s">
        <v>899</v>
      </c>
      <c r="F8" s="105">
        <v>15000</v>
      </c>
      <c r="G8" s="106"/>
      <c r="H8" s="103"/>
    </row>
    <row r="9" spans="2:8" s="85" customFormat="1" ht="15.75">
      <c r="B9" s="74" t="s">
        <v>236</v>
      </c>
      <c r="C9" s="107">
        <v>1013</v>
      </c>
      <c r="D9" s="82" t="str">
        <f>IF(C9="","",VLOOKUP(C9,Comptes,2,FALSE))</f>
        <v>Capital souscrit - appelé, versé</v>
      </c>
      <c r="E9" s="98"/>
      <c r="F9" s="108"/>
      <c r="G9" s="109">
        <v>15000</v>
      </c>
      <c r="H9" s="103"/>
    </row>
    <row r="10" spans="2:8" ht="16.5" thickBot="1">
      <c r="B10" s="75"/>
      <c r="C10" s="76"/>
      <c r="D10" s="77"/>
      <c r="E10" s="73" t="s">
        <v>877</v>
      </c>
      <c r="F10" s="78">
        <f>SUM(F4:F9)</f>
        <v>30120</v>
      </c>
      <c r="G10" s="79">
        <f>SUM(G4:G9)</f>
        <v>30120</v>
      </c>
      <c r="H10" s="42">
        <f>IF(F10=G10,"","Ecriture non éqilibrée !!!")</f>
      </c>
    </row>
  </sheetData>
  <sheetProtection sheet="1" objects="1" scenarios="1"/>
  <mergeCells count="3">
    <mergeCell ref="B2:G2"/>
    <mergeCell ref="E4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2007-07-16T07:50:15Z</dcterms:modified>
  <cp:category/>
  <cp:version/>
  <cp:contentType/>
  <cp:contentStatus/>
</cp:coreProperties>
</file>