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06" yWindow="1140" windowWidth="15360" windowHeight="8910" firstSheet="1" activeTab="1"/>
  </bookViews>
  <sheets>
    <sheet name="Plan comptable" sheetId="1" state="hidden" r:id="rId1"/>
    <sheet name="Travail 1" sheetId="2" r:id="rId2"/>
    <sheet name="Travail 2" sheetId="3" r:id="rId3"/>
    <sheet name="Travail 3" sheetId="4" r:id="rId4"/>
    <sheet name="Travail 4" sheetId="5" r:id="rId5"/>
    <sheet name="Travail 5" sheetId="6" r:id="rId6"/>
  </sheets>
  <definedNames>
    <definedName name="Comptes">'Plan comptable'!$A:$B</definedName>
  </definedNames>
  <calcPr fullCalcOnLoad="1"/>
</workbook>
</file>

<file path=xl/sharedStrings.xml><?xml version="1.0" encoding="utf-8"?>
<sst xmlns="http://schemas.openxmlformats.org/spreadsheetml/2006/main" count="1103" uniqueCount="920">
  <si>
    <t>Engagements reçus pour utilisation en crédit-bail</t>
  </si>
  <si>
    <t>Autres engagements reçus</t>
  </si>
  <si>
    <t>Contrepartie des engagements</t>
  </si>
  <si>
    <t>Contrepartie 801</t>
  </si>
  <si>
    <t>Contrepartie 802</t>
  </si>
  <si>
    <t>RESULTAT EN INSTANCE D'AFFECTATION</t>
  </si>
  <si>
    <t>BILAN</t>
  </si>
  <si>
    <t>Bilan d'ouverture</t>
  </si>
  <si>
    <t>Bilan de clôture</t>
  </si>
  <si>
    <t>COMPTES DE STOCKS ET D'EN-COURS</t>
  </si>
  <si>
    <t>MATIERES PREMIERES (ET FOURNITURES)</t>
  </si>
  <si>
    <t>Matière (ou groupe) A</t>
  </si>
  <si>
    <t>Matière (ou groupe) B</t>
  </si>
  <si>
    <t>Fournitures A, B, C…</t>
  </si>
  <si>
    <t>AUTRES APPROVISIONNEMENTS</t>
  </si>
  <si>
    <t>Matières consommables</t>
  </si>
  <si>
    <t>Matière (ou groupe) C</t>
  </si>
  <si>
    <t>Matière (ou groupe) D</t>
  </si>
  <si>
    <t>Fournitures consommables</t>
  </si>
  <si>
    <t>Combustibles</t>
  </si>
  <si>
    <t>Produits d'entretien</t>
  </si>
  <si>
    <t>Fournitures d'atelier et d'usine</t>
  </si>
  <si>
    <t>Fournitures de magasin</t>
  </si>
  <si>
    <t>Fournitures de bureau</t>
  </si>
  <si>
    <t>Emballages</t>
  </si>
  <si>
    <t>Emballages perdus</t>
  </si>
  <si>
    <t>Emballages récupérables non identifiables</t>
  </si>
  <si>
    <t>Emballages à usage mixte</t>
  </si>
  <si>
    <t>EN-COURS DE PRODUCTION DE BIENS</t>
  </si>
  <si>
    <t>Produits en-cours</t>
  </si>
  <si>
    <t>Produits en-cours P 1</t>
  </si>
  <si>
    <t>Produits en-cours P 2</t>
  </si>
  <si>
    <t>Travaux en-cours</t>
  </si>
  <si>
    <t>Travaux en-cours T 1</t>
  </si>
  <si>
    <t>Travaux en-cours T 2</t>
  </si>
  <si>
    <t>EN-COURS DE PRODUCTION DE SERVICES</t>
  </si>
  <si>
    <t>Etudes en-cours</t>
  </si>
  <si>
    <t>Etudes en-cours E 1</t>
  </si>
  <si>
    <t>Etudes en-cours E 2</t>
  </si>
  <si>
    <t>Prestations de services en-cours</t>
  </si>
  <si>
    <t>Prestations de services en-cours S 1</t>
  </si>
  <si>
    <t>Prestations de services en-cours S 2</t>
  </si>
  <si>
    <t>STOCKS DE PRODUITS</t>
  </si>
  <si>
    <t>Produits intermédiaires</t>
  </si>
  <si>
    <t>Produits intermédiaires (ou groupe) A</t>
  </si>
  <si>
    <t>Produits intermédiaires (ou groupe) B</t>
  </si>
  <si>
    <t>Produits finis</t>
  </si>
  <si>
    <t>Produits finis (ou groupe) A</t>
  </si>
  <si>
    <t>Produits finis (ou groupe) B</t>
  </si>
  <si>
    <t>Caisse</t>
  </si>
  <si>
    <t>Produits résiduels (ou matières de récupération)</t>
  </si>
  <si>
    <t>Déchets</t>
  </si>
  <si>
    <t>Rebuts</t>
  </si>
  <si>
    <t>Matières de récupération</t>
  </si>
  <si>
    <t>STOCKS PROVENANT D'IMMOBILISATIONS</t>
  </si>
  <si>
    <t>STOCKS DE MARCHANDISES</t>
  </si>
  <si>
    <t>Marchandises (ou groupe) A</t>
  </si>
  <si>
    <t>Marchandises (ou groupe) B</t>
  </si>
  <si>
    <t>PROVISIONS POUR DEPRECIATION DES STOCKS ET EN-COURS</t>
  </si>
  <si>
    <t>Provision pour dépréciation des matières premières (et fournitures)</t>
  </si>
  <si>
    <t>Provision pour dépréciation des autres approvisionnements</t>
  </si>
  <si>
    <t>Provision pour dépréciation des en-cours de production de biens</t>
  </si>
  <si>
    <t>Provision pour dépréciation des en-cours de production de services</t>
  </si>
  <si>
    <t>Provision pour dépréciation des stocks de produits</t>
  </si>
  <si>
    <t>Provision pour dépréciation des stocks de marchandises</t>
  </si>
  <si>
    <t>COMPTES DE TIERS</t>
  </si>
  <si>
    <t>FOURNISSEURS ET COMPTES RATTACHES</t>
  </si>
  <si>
    <t>Fournisseurs et comptes rattachés</t>
  </si>
  <si>
    <t>Fournisseurs</t>
  </si>
  <si>
    <t>Fournisseurs - Achats de biens et de services</t>
  </si>
  <si>
    <t>Fournisseurs - Retenues de garantie</t>
  </si>
  <si>
    <t>Fournisseurs - Effets à payer</t>
  </si>
  <si>
    <t>Fournisseurs d'immobilisations</t>
  </si>
  <si>
    <t>Fournisseurs - Achats d'immobilisations</t>
  </si>
  <si>
    <t>Fournisseurs d'immobilisations - Retenue de garantie</t>
  </si>
  <si>
    <t>Fournisseurs d'immobilisations - Effets à payer</t>
  </si>
  <si>
    <t>Fournisseurs - Factures non parvenues</t>
  </si>
  <si>
    <t>Fournisseurs - Intérêts courus</t>
  </si>
  <si>
    <t>Fournisseurs débiteurs</t>
  </si>
  <si>
    <t>Fournisseurs - Avances et acomptes versés sur commandes</t>
  </si>
  <si>
    <t>Fournisseurs - Créances pour emballages et matériel à rendre</t>
  </si>
  <si>
    <t>Fournisseurs - Autres avoirs</t>
  </si>
  <si>
    <t>Fournisseurs d'exploitation</t>
  </si>
  <si>
    <t>Rabais, remises, ristournes à obtenir et autres avoirs non encore reçus</t>
  </si>
  <si>
    <t>CLIENTS ET COMPTES RATTACHES</t>
  </si>
  <si>
    <t>Clients et comptes rattachés</t>
  </si>
  <si>
    <t>Clients</t>
  </si>
  <si>
    <t>Clients - Ventes de biens ou de prestations de services</t>
  </si>
  <si>
    <t>Clients - Retenues de garantie</t>
  </si>
  <si>
    <t>Clients - Effets à recevoir</t>
  </si>
  <si>
    <t>Clients douteux ou litigieux</t>
  </si>
  <si>
    <t>Clients - Produits non encore facturés</t>
  </si>
  <si>
    <t>Clients - Factures à établir</t>
  </si>
  <si>
    <t>Clients - Intérêts courus</t>
  </si>
  <si>
    <t>Clients créditeurs</t>
  </si>
  <si>
    <t>Clients - Avances et acomptes reçus sur commandes</t>
  </si>
  <si>
    <t>Clients - Dettes pour emballages et matériels consignés</t>
  </si>
  <si>
    <t>Clients - Autres avoirs</t>
  </si>
  <si>
    <t>Rabais, remises, ristournes à accorder et autres avoirs à établir</t>
  </si>
  <si>
    <t>PERSONNEL ET COMPTES RATTACHES</t>
  </si>
  <si>
    <t>Personnel - Rémunérations dues</t>
  </si>
  <si>
    <t>Comités d'entreprise, d'établissement…</t>
  </si>
  <si>
    <t>Réserve spéciale</t>
  </si>
  <si>
    <t>Personnel - Avances et acomptes</t>
  </si>
  <si>
    <t>Personnel - Dépôts</t>
  </si>
  <si>
    <t>Personnel - Oppositions</t>
  </si>
  <si>
    <t>Personnel - Charges à payer et produits à recevoir</t>
  </si>
  <si>
    <t>Dettes provisionnées pour congés à payer</t>
  </si>
  <si>
    <t>Dettes provisionnées pour participation des salariés aux résultats</t>
  </si>
  <si>
    <t>Autres charges à payer</t>
  </si>
  <si>
    <t>Produits à recevoir</t>
  </si>
  <si>
    <t>SECURITE SOCIALE ET AUTRES ORGANISMES SOCIAUX</t>
  </si>
  <si>
    <t>Sécurité sociale</t>
  </si>
  <si>
    <t>Autres organismes sociaux</t>
  </si>
  <si>
    <t>Organismes sociaux - Charges à payer et produits à recevoir</t>
  </si>
  <si>
    <t>Charges sociales sur congés à payer</t>
  </si>
  <si>
    <t>Taxes sur le chiffre d'affaires collectées par l'entreprise</t>
  </si>
  <si>
    <t>TVA collectée</t>
  </si>
  <si>
    <t>Retraite complémentaire</t>
  </si>
  <si>
    <t>ASSEDIC</t>
  </si>
  <si>
    <t>Taxes sur le chiffre d'affaires à régulariser ou en attente</t>
  </si>
  <si>
    <t>Acomptes - Régime simplifié d'imposition</t>
  </si>
  <si>
    <t>Acomptes - Régime du forfait</t>
  </si>
  <si>
    <t>Remboursement de taxes sur le chiffre d'affaires demandé</t>
  </si>
  <si>
    <t>TVA récupérée d'avance</t>
  </si>
  <si>
    <t>Taxes sur le chiffre d'affaires sur factures non parvenues</t>
  </si>
  <si>
    <t>Taxes sur le chiffre d'affaires sur factures à établir</t>
  </si>
  <si>
    <t>Obligations cautionnées</t>
  </si>
  <si>
    <t>Autres impôts, taxes et versements assimilés</t>
  </si>
  <si>
    <t>Etat - Charges à payer et produits à recevoir</t>
  </si>
  <si>
    <t>Charges fiscales sur congés à payer</t>
  </si>
  <si>
    <t>Charges à payer</t>
  </si>
  <si>
    <t>GROUPES ET ASSOCIES</t>
  </si>
  <si>
    <t>Groupes</t>
  </si>
  <si>
    <t>Associés - Comptes courants</t>
  </si>
  <si>
    <t>Associés - Opérations sur le capital</t>
  </si>
  <si>
    <t>Associés - Comptes d'apport en société</t>
  </si>
  <si>
    <t>Apports en nature</t>
  </si>
  <si>
    <t>Apports en numéraire</t>
  </si>
  <si>
    <t>Apporteurs - Capital appelé, non versé</t>
  </si>
  <si>
    <t>Actionnaires - capital souscrit et appelé, non versé</t>
  </si>
  <si>
    <t>Associés - capital appelé, non versé</t>
  </si>
  <si>
    <t>Associés - Versements reçus sur augmentations de capital</t>
  </si>
  <si>
    <t>Associés - Versements anticipés</t>
  </si>
  <si>
    <t>Actionnaires défaillants</t>
  </si>
  <si>
    <t>Associés - Capital à rembourser</t>
  </si>
  <si>
    <t>Associés - Dividendes à payer</t>
  </si>
  <si>
    <t>Associés - Opérations faites en commun et en GIE</t>
  </si>
  <si>
    <t>Opérations courantes</t>
  </si>
  <si>
    <t>DEBITEURS DIVERS ET CREDITEURS DIVERS</t>
  </si>
  <si>
    <t>Créances sur cessions d'immobilisation</t>
  </si>
  <si>
    <t>Dettes sur acquisitions de valeurs mobilières de placement</t>
  </si>
  <si>
    <t>Créances sur cessions de valeurs mobilières de placement</t>
  </si>
  <si>
    <t>Autres comptes débiteurs ou créditeurs</t>
  </si>
  <si>
    <t>Divers - Charges à payer et produits à recevoir</t>
  </si>
  <si>
    <t>COMPTES TRANSITOIRES OU D'ATTENTE</t>
  </si>
  <si>
    <t>Compte d'attente</t>
  </si>
  <si>
    <t>Différences de conversion - ACTIF</t>
  </si>
  <si>
    <t>Diminution des créances</t>
  </si>
  <si>
    <t>Augmentation des dettes</t>
  </si>
  <si>
    <t>Différences compensées par couverture de change</t>
  </si>
  <si>
    <t>Différences de conversion - PASSIF</t>
  </si>
  <si>
    <t>Augmentation des créances</t>
  </si>
  <si>
    <t>Diminution des dettes</t>
  </si>
  <si>
    <t>Autres comptes transitoires</t>
  </si>
  <si>
    <t>PROVISIONS POUR DEPRECIATION DES COMPTES DE TIERS</t>
  </si>
  <si>
    <t>Provisions pour dépréciation des comptes de clients</t>
  </si>
  <si>
    <t>Provisions pour dépréciation des comptes du groupe et des associés</t>
  </si>
  <si>
    <t>Comptes du groupe</t>
  </si>
  <si>
    <t>Comptes courants des associés</t>
  </si>
  <si>
    <t>Opérations faites en commun et en GIE</t>
  </si>
  <si>
    <t>Provisions pour dépréciation des comptes de débiteurs divers</t>
  </si>
  <si>
    <t>Autres comptes débiteurs</t>
  </si>
  <si>
    <t>Chèques postaux</t>
  </si>
  <si>
    <t>"Caisses" du Trésor et des établissements publics</t>
  </si>
  <si>
    <t>Sociétés en bourse</t>
  </si>
  <si>
    <t>Autres organismes financiers</t>
  </si>
  <si>
    <t>Intérêts courus à payer</t>
  </si>
  <si>
    <t>Intérêts courus à recevoir</t>
  </si>
  <si>
    <t>Concours bancaires courants</t>
  </si>
  <si>
    <t>Crédit de mobilisation des créances commerciales (CMCC)</t>
  </si>
  <si>
    <t>Mobilisation de créances nées à l'étranger</t>
  </si>
  <si>
    <t>Intérêts courus sur soncours bancaires courants</t>
  </si>
  <si>
    <t>INSTRUMENTS DE TRESORERIE</t>
  </si>
  <si>
    <t>CAISSE</t>
  </si>
  <si>
    <t>Caisse siège social</t>
  </si>
  <si>
    <t>Caisse en monnaie nationale</t>
  </si>
  <si>
    <t>Caisse en devise</t>
  </si>
  <si>
    <t>Caisse succursalle (ou usine) A</t>
  </si>
  <si>
    <t>Caisse succursalle (ou usine) B</t>
  </si>
  <si>
    <t>REGIES D'AVANCES ET ACCREDITIFS</t>
  </si>
  <si>
    <t>VIREMENTS INTERNES</t>
  </si>
  <si>
    <t>PROVISIONS POUR DEPRECIATION DES COMPTES FINANCIERS</t>
  </si>
  <si>
    <t>Provision pour dépréciation des valeurs mobilières de placement</t>
  </si>
  <si>
    <t>Autres valeurs mobilières de placement et créances assimilées (provisions)</t>
  </si>
  <si>
    <t>COMPTES DE CHARGES</t>
  </si>
  <si>
    <t>ACHATS (SAUF 603)</t>
  </si>
  <si>
    <t>CHARGES FINANCIERES</t>
  </si>
  <si>
    <t>Charges d'intérêts</t>
  </si>
  <si>
    <t>Intérêts des emprunts et dettes</t>
  </si>
  <si>
    <t>Intérêts des emprunts et dettes assimilées</t>
  </si>
  <si>
    <t>Intérêts des dettes rattachées à des participations</t>
  </si>
  <si>
    <t>Intérêts des comptes courants et des dépôts créditeurs</t>
  </si>
  <si>
    <t>Intérêts bancaires sur opérations de financement (escompte…)</t>
  </si>
  <si>
    <t>Intérêts des obligations cautionnées</t>
  </si>
  <si>
    <t>Intérêts des autres dettes</t>
  </si>
  <si>
    <t>Intérêts des dettes commerciales</t>
  </si>
  <si>
    <t>Intérêts des dettes diverses</t>
  </si>
  <si>
    <t>Pertes sur créances liées à des participations</t>
  </si>
  <si>
    <t>Escomptes accordés</t>
  </si>
  <si>
    <t>Pertes de change</t>
  </si>
  <si>
    <t>Charges nettes sur cessions de valeurs mobilières de placement</t>
  </si>
  <si>
    <t>Autres charges financières</t>
  </si>
  <si>
    <t>DOTATIONS AUX AMORTISSEMENTS ET AUX PROVISIONS</t>
  </si>
  <si>
    <t>Dotations aux amortissements et aux provisions - Charges d'exploitation</t>
  </si>
  <si>
    <t>Dotations aux amortissements des immobilisations incorporelles et corporelles</t>
  </si>
  <si>
    <t>Immobilisations incorporelles</t>
  </si>
  <si>
    <t>Immobilisations corporelles</t>
  </si>
  <si>
    <t>Dotations aux amortissements des charges d'exploitation à répartir</t>
  </si>
  <si>
    <t>Dotations aux provisions pour risques et charges d'exploitation</t>
  </si>
  <si>
    <t>Dotations aux provisions pour dépréciation des immobilisations incorporelles et corporelles</t>
  </si>
  <si>
    <t>Dotations aux provisions pour dépréciation des actifs circulants</t>
  </si>
  <si>
    <t>Stocks et en-cours</t>
  </si>
  <si>
    <t>Créances</t>
  </si>
  <si>
    <t>Dotations aux amortissements et aux provisions - Charges financières</t>
  </si>
  <si>
    <t>Dotations aux amortissements des primes de remboursement des obligations</t>
  </si>
  <si>
    <t>Dotations aux provisions pour risques et charges financiers</t>
  </si>
  <si>
    <t>Dotations aux provisions pour dépréciation des éléments financiers</t>
  </si>
  <si>
    <t>Immobilisations financières</t>
  </si>
  <si>
    <t>Valeurs mobilières de placement</t>
  </si>
  <si>
    <t>Autres dotations</t>
  </si>
  <si>
    <t>Matières (ou groupe) A</t>
  </si>
  <si>
    <t>Matières (ou groupe) B</t>
  </si>
  <si>
    <t>Achats stockés - Autres approvisionnements</t>
  </si>
  <si>
    <t>Matières (ou groupe) C</t>
  </si>
  <si>
    <t>Matières (ou groupe) D</t>
  </si>
  <si>
    <t>Variation des stocks (approvisionnements et marchandises)</t>
  </si>
  <si>
    <t>Variation des stocks de matières premières (et fournitures)</t>
  </si>
  <si>
    <t>Variation des stocks des autres approvisionnements</t>
  </si>
  <si>
    <t>Variation des stocks de marchandises</t>
  </si>
  <si>
    <t>Achats d'études et prestations de services</t>
  </si>
  <si>
    <t>Achats de matériel, équipements et travaux</t>
  </si>
  <si>
    <t>Achats non stockés de matières et de fournitures</t>
  </si>
  <si>
    <t>Fournitures non stockables (eau, énergie…)</t>
  </si>
  <si>
    <t>Fournitures d'entretien et de petit équipement</t>
  </si>
  <si>
    <t>Fournitures administratives</t>
  </si>
  <si>
    <t>Autres matières et fournitures</t>
  </si>
  <si>
    <t>Achats de marchandises</t>
  </si>
  <si>
    <t>Compte de récapitulation des frais accessoires incorporés aux achats</t>
  </si>
  <si>
    <t>Rabais, remises et ristournes obtenus sur achats</t>
  </si>
  <si>
    <t>Rabais, remises et ristournes obtenus sur achats de matières premièrs (et fournitures)</t>
  </si>
  <si>
    <t>Rabais, remises et ristournes obtenus sur achats d'autres approvisionnements stockés</t>
  </si>
  <si>
    <t>Rabais, remises et ristournes obtenus sur achats d'études et prestations de services</t>
  </si>
  <si>
    <t>Rabais, remises et ristournes obtenus sur achats de matériel, équipements et travaux</t>
  </si>
  <si>
    <t>Rabais, remises et ristournes obtenus sur achats d'approvisionnements non stockés</t>
  </si>
  <si>
    <t>Rabais, remises et ristournes obtenus sur achats de marchandises</t>
  </si>
  <si>
    <t>Rabais, remises et ristournes non affectés</t>
  </si>
  <si>
    <t>61/62</t>
  </si>
  <si>
    <t>AUTRES CHARGES EXTERNES</t>
  </si>
  <si>
    <t>SERVICES EXTERIEURS</t>
  </si>
  <si>
    <t>Sous-traitance générale</t>
  </si>
  <si>
    <t>Redevance de crédit-bail</t>
  </si>
  <si>
    <t>Locations</t>
  </si>
  <si>
    <t>Location immobilières</t>
  </si>
  <si>
    <t>Locations mobilières</t>
  </si>
  <si>
    <t>Malis sur emballages</t>
  </si>
  <si>
    <t>Charges locatives et de copropriété</t>
  </si>
  <si>
    <t>Entretien et réparations</t>
  </si>
  <si>
    <t>Entretien et réparations sur biens immobiliers</t>
  </si>
  <si>
    <t>Entretien et réparations sur biens mobiliers</t>
  </si>
  <si>
    <t>Maintenance</t>
  </si>
  <si>
    <t>Primes d'assurance</t>
  </si>
  <si>
    <t>Multirisques</t>
  </si>
  <si>
    <t>Assurance obligatoire dommage-construction</t>
  </si>
  <si>
    <t xml:space="preserve">Assurance-transport </t>
  </si>
  <si>
    <t>Assurance-transport sur achats</t>
  </si>
  <si>
    <t>Assurance-transport sur ventes</t>
  </si>
  <si>
    <t>Assurance-transport sur autrs biens</t>
  </si>
  <si>
    <t>Risques d'exploitation</t>
  </si>
  <si>
    <t>Insolvabilité clients</t>
  </si>
  <si>
    <t>Etudes et recherches</t>
  </si>
  <si>
    <t>Divers</t>
  </si>
  <si>
    <t>Documentation générale</t>
  </si>
  <si>
    <t>Documentation technique</t>
  </si>
  <si>
    <t>Frais de colloques, séminaires, conférences</t>
  </si>
  <si>
    <t>Achats stockés - Matières premières</t>
  </si>
  <si>
    <t>Achats de matières 1ères - Assurances</t>
  </si>
  <si>
    <t>Achats de matières 1ères - Transports</t>
  </si>
  <si>
    <t>Rabais, remises et ristournes obtenus sur services extérieurs</t>
  </si>
  <si>
    <t>AUTRES SERVICES EXTERIEURS</t>
  </si>
  <si>
    <t>Personnel extérieur à l'entreprise</t>
  </si>
  <si>
    <t>Personnel intérimaire</t>
  </si>
  <si>
    <t>Personnel détaché ou prêté à l'entreprise</t>
  </si>
  <si>
    <t>Rémunérations d'intermédiaires et honoraires</t>
  </si>
  <si>
    <t>Commissions et courtages sur achats</t>
  </si>
  <si>
    <t>Commissions et courtages sur ventes</t>
  </si>
  <si>
    <t>Rémunérations des transitaires</t>
  </si>
  <si>
    <t>Rémunérations d'affacturage</t>
  </si>
  <si>
    <t>Honoraires</t>
  </si>
  <si>
    <t>Frais d'actes et de contentieux</t>
  </si>
  <si>
    <t>Publicité, publications, relations publiques</t>
  </si>
  <si>
    <t>Annonces et insertions</t>
  </si>
  <si>
    <t>Echantillons</t>
  </si>
  <si>
    <t>Foires et expositions</t>
  </si>
  <si>
    <t>Cadeaux à la clientèle</t>
  </si>
  <si>
    <t>Primes</t>
  </si>
  <si>
    <t>Catalogues et imprimés</t>
  </si>
  <si>
    <t>Publications</t>
  </si>
  <si>
    <t>Divers (pourboires, dons courants…)</t>
  </si>
  <si>
    <t>Transports de biens et transports collectifs du personnel</t>
  </si>
  <si>
    <t>Transports sur achats</t>
  </si>
  <si>
    <t>Transports sur ventes</t>
  </si>
  <si>
    <t>Transports entre établissements ou chantiers</t>
  </si>
  <si>
    <t>Transports administratifs</t>
  </si>
  <si>
    <t>Transports collectifs du personnel</t>
  </si>
  <si>
    <t>Déplacements, missions et réceptions</t>
  </si>
  <si>
    <t>Voyages et déplacements</t>
  </si>
  <si>
    <t>Frais de déménagement</t>
  </si>
  <si>
    <t>Missions</t>
  </si>
  <si>
    <t>Réceptions</t>
  </si>
  <si>
    <t>Frais postaux et frais de télécommunication</t>
  </si>
  <si>
    <t>Concours divers (cotisations…)</t>
  </si>
  <si>
    <t>Frais de recrutement de personnel</t>
  </si>
  <si>
    <t>Rabais, remises et ristournes obtenus sur autres services extérieurs</t>
  </si>
  <si>
    <t>IMPÔTS, TAXES ET VERSEMENTS ASSIMILES</t>
  </si>
  <si>
    <t>Impôts, taxes et versements assimilés sur rémunérations (administration des impôts)</t>
  </si>
  <si>
    <t>Taxe sur les salaires</t>
  </si>
  <si>
    <t>Taxe d'apprentissage</t>
  </si>
  <si>
    <t>Participation des employeurs à la formation professionnelle continue</t>
  </si>
  <si>
    <t>Cotisation pour défaut d'investissement obligatoire dans la construction</t>
  </si>
  <si>
    <t>Impôts, taxes et versements assimilés sur rémunérations (autres organismes)</t>
  </si>
  <si>
    <t>Versement de transport</t>
  </si>
  <si>
    <t>Allocation logement</t>
  </si>
  <si>
    <t>Participation des employeurs à l'effort de construction</t>
  </si>
  <si>
    <t>Versements libératoires ouvrant droit à l'exonération de la taxe d'apprentissage</t>
  </si>
  <si>
    <t>Autres impôts, taxes et versements assimilés (administration des impôts)</t>
  </si>
  <si>
    <t>Impôts directs (sauf impôt sur les bénéfices)</t>
  </si>
  <si>
    <t>Taxe professionnelle</t>
  </si>
  <si>
    <t>Taxes foncières</t>
  </si>
  <si>
    <t>Autres impôts locaux</t>
  </si>
  <si>
    <t>Taxes sur les véhicules des sociétés</t>
  </si>
  <si>
    <t>Taxe sur le chiffre d'affaires non récupérables</t>
  </si>
  <si>
    <t>Impôts indirects</t>
  </si>
  <si>
    <t>Droits d'enregistrement et de timbre</t>
  </si>
  <si>
    <t>Droits de mutation</t>
  </si>
  <si>
    <t>Autres droits</t>
  </si>
  <si>
    <t>Autres impôts, taxes et versements assimilés (autres organismes)</t>
  </si>
  <si>
    <t>Construction sociale de solidarité à la charge des sociétés</t>
  </si>
  <si>
    <t>Taxes perçues par les organismes publics internationaux</t>
  </si>
  <si>
    <t>Impôts et taxes exigibles à l'étranger</t>
  </si>
  <si>
    <t>Taxes diverses</t>
  </si>
  <si>
    <t>CHARGES DE PERSONNEL</t>
  </si>
  <si>
    <t>Rémunérations du personnel</t>
  </si>
  <si>
    <t xml:space="preserve">Totaux </t>
  </si>
  <si>
    <t>Salaires, appointements</t>
  </si>
  <si>
    <t>Congés payés</t>
  </si>
  <si>
    <t>Primes et gratifications</t>
  </si>
  <si>
    <t>Indemnités et avantages divers</t>
  </si>
  <si>
    <t>Supplément familial</t>
  </si>
  <si>
    <t>Rémunérations du travail de l'exploitant</t>
  </si>
  <si>
    <t>Charges de Sécurité sociale et de prévoyance</t>
  </si>
  <si>
    <t>Cotisations à l'URSSAF</t>
  </si>
  <si>
    <t>Cotisations aux mutuelles</t>
  </si>
  <si>
    <t>Cotisations aux caisses de retraites</t>
  </si>
  <si>
    <t>Cotisations aux ASSEDIC</t>
  </si>
  <si>
    <t>Cotisations aux autres organismes sociaux</t>
  </si>
  <si>
    <t>Cotisations sociales personnelles de l'exploitation</t>
  </si>
  <si>
    <t>Autres charges sociales</t>
  </si>
  <si>
    <t>Prestations directes</t>
  </si>
  <si>
    <t>Versements aux comités d'entreprise et d'établissement</t>
  </si>
  <si>
    <t>Versements aux comités d'hygiène et de sécurité</t>
  </si>
  <si>
    <t>Versements aux autres œuvres sociales</t>
  </si>
  <si>
    <t>Médecine du travail, pharmacie</t>
  </si>
  <si>
    <t>Autres charges de personnel</t>
  </si>
  <si>
    <t>AUTRES CHARGES DE GESTION COURANTE</t>
  </si>
  <si>
    <t>Redevances pour concessions, brevets, licences, marques, procédés, logiciels, droits et valeurs similaires</t>
  </si>
  <si>
    <t>Redevances pour concessions, brevets, licences, marques, procédés, logiciels</t>
  </si>
  <si>
    <t>Droits d'auteur et de reproduction</t>
  </si>
  <si>
    <t>Autres droits et valeurs similaires</t>
  </si>
  <si>
    <t>Jetons de présence</t>
  </si>
  <si>
    <t>Pertes sur créances irrécouvrables</t>
  </si>
  <si>
    <t>Créances de l'exercice</t>
  </si>
  <si>
    <t>Créances des exercices extérieurs</t>
  </si>
  <si>
    <t>Quotes-parts de résultat sur opérations faites en commun</t>
  </si>
  <si>
    <t>Quote-part de bénéfice transférée (comptabilité du gérant)</t>
  </si>
  <si>
    <t>Quote-part de perte supportée (comptabilité des associés non gérants)</t>
  </si>
  <si>
    <t>Charges diverses de gestion courante</t>
  </si>
  <si>
    <t>CHARGES EXCEPTIONNELLES</t>
  </si>
  <si>
    <t>Charges exceptionnelles sur opérations de gestion</t>
  </si>
  <si>
    <t>Pénalités sur marchés (et dédits payés sur achats et ventes)</t>
  </si>
  <si>
    <t>Pénalités, amendes fiscales et pénales</t>
  </si>
  <si>
    <t>Dons, libéralités</t>
  </si>
  <si>
    <t>Créances devenues irrécouvrables dans l'exercice</t>
  </si>
  <si>
    <t>Subvention accordées</t>
  </si>
  <si>
    <t>Rappels d'impôts (autres qu'impôts sur les bénéfices)</t>
  </si>
  <si>
    <t>Autres charges exceptionnelles sur opération de gestion</t>
  </si>
  <si>
    <t>Charges sur exercices antérieurs</t>
  </si>
  <si>
    <t>Valeurs comptables des éléments d'actif cédés</t>
  </si>
  <si>
    <t>Autres éléments d'actif</t>
  </si>
  <si>
    <t>Autres charges exceptionnelles</t>
  </si>
  <si>
    <t>Malis provenant de clauses d'indexation</t>
  </si>
  <si>
    <t>Lots</t>
  </si>
  <si>
    <t>Malis provenant du rachat par l'entreprise d'actions et obligations émises par elle-même</t>
  </si>
  <si>
    <t>Charges exceptionnelles diverses</t>
  </si>
  <si>
    <t>PARTICIPATION DES SALARIES - IMPÔTS SUR LES BENEFICES</t>
  </si>
  <si>
    <t>Impôts sur les bénéfices</t>
  </si>
  <si>
    <t>Impôts dus en France</t>
  </si>
  <si>
    <t>Contribution additionnelle à l'impôt sur les bénéfices</t>
  </si>
  <si>
    <t>Impôts dus à l'étranger</t>
  </si>
  <si>
    <t>Supplément d'impôt sur les sociétés lié aux distributions</t>
  </si>
  <si>
    <t>Imposition forfaitaire annuelle des sociétés</t>
  </si>
  <si>
    <t>Intégration fiscale</t>
  </si>
  <si>
    <t>Intégration fiscale - Charges</t>
  </si>
  <si>
    <t>Intégration fiscale - Produits</t>
  </si>
  <si>
    <t>Produits - Reports en arrière des déficits</t>
  </si>
  <si>
    <t>COMPTES DE PRODUITS</t>
  </si>
  <si>
    <t>VENTES DE PRODUITS FABRIQUES, PRESTATIONS DE SERVICES, MARCHANDISES</t>
  </si>
  <si>
    <t>Ventes de produits finis</t>
  </si>
  <si>
    <t>Ventes de produits intermédiaires</t>
  </si>
  <si>
    <t>Ventes de produits résiduels</t>
  </si>
  <si>
    <t>Travaux</t>
  </si>
  <si>
    <t>Travaux de catégorie (ou activité) A</t>
  </si>
  <si>
    <t>Travaux de catégorie (ou activité) B</t>
  </si>
  <si>
    <t>Etudes</t>
  </si>
  <si>
    <t>Prestations de services</t>
  </si>
  <si>
    <t>Ventes de marchandises</t>
  </si>
  <si>
    <t>Produits des activités annexes</t>
  </si>
  <si>
    <t>Produits des services exploités dans l'intérêt du personnel</t>
  </si>
  <si>
    <t>Commissions et courtages</t>
  </si>
  <si>
    <t>Locations diverses</t>
  </si>
  <si>
    <t>Mise à disposition de personnel facturée</t>
  </si>
  <si>
    <t>Ports et frais accessoires facturés</t>
  </si>
  <si>
    <t>Bonis sur reprises d'emballages consignés</t>
  </si>
  <si>
    <t>Bonifications obtenues des clients et primes sur ventes</t>
  </si>
  <si>
    <t>Autres produits d'activités annexes (cessions d'approvisionnements…)</t>
  </si>
  <si>
    <t>Rabais, remises et ristournes accordés par l'entreprise</t>
  </si>
  <si>
    <t>Rabais, remises et ristournes accordés par l'entreprise sur ventes de produits finis</t>
  </si>
  <si>
    <t>Rabais, remises et ristournes accordés par l'entreprise sur ventes de produits intermédiaires</t>
  </si>
  <si>
    <t>Rabais, remises et ristournes accordés par l'entreprise sur travaux</t>
  </si>
  <si>
    <t>Rabais, remises et ristournes accordés par l'entreprise sur études</t>
  </si>
  <si>
    <t>Rabais, remises et ristournes accordés par l'entreprise sur prestations de services</t>
  </si>
  <si>
    <t>Rabais, remises et ristournes accordés par l'entreprise sur ventes de marchandises</t>
  </si>
  <si>
    <t>Rabais, remises et ristournes accordés par l'entreprise sur produits des activités annexes</t>
  </si>
  <si>
    <t>PRODUCTION STOCKEE (ou déstockage)</t>
  </si>
  <si>
    <t>Variation des stocks (en-cours de production, produits)</t>
  </si>
  <si>
    <t>Variation des en-cours de production de biens</t>
  </si>
  <si>
    <t>Variation des en-cours de production de services</t>
  </si>
  <si>
    <t>Variation des stocks de produits</t>
  </si>
  <si>
    <t>Produits résiduels</t>
  </si>
  <si>
    <t>PRODUCTION IMMOBILISEE</t>
  </si>
  <si>
    <t>SUBVENTIONS D'EXPLOITATION</t>
  </si>
  <si>
    <t>AUTRES PRODUITS DE GESTION COURANTE</t>
  </si>
  <si>
    <t>Revenus des immeubles non affectés aux activités professionnelles</t>
  </si>
  <si>
    <t>Jetons de présence et rémunérations d'administrateurs, gérants…</t>
  </si>
  <si>
    <t>Ristournes perçues des coopératives (provenant des excédents)</t>
  </si>
  <si>
    <t>Quote-part de perte transférée (comptabilité du gérant)</t>
  </si>
  <si>
    <t>Quote-part de bénéfice attribuée (comptabilité des associés non-gérants)</t>
  </si>
  <si>
    <t>Produits divers de gestion courante</t>
  </si>
  <si>
    <t>PRODUITS FINANCIERS</t>
  </si>
  <si>
    <t>Produits de participations</t>
  </si>
  <si>
    <t>Revenus des titres de participation</t>
  </si>
  <si>
    <t>Revenus des autres formes de participation</t>
  </si>
  <si>
    <t>Revenus des créances rattachées à des participations</t>
  </si>
  <si>
    <t>Produits des autres immobilisations financières</t>
  </si>
  <si>
    <t>Revenus des titres immobilisés</t>
  </si>
  <si>
    <t>Revenus des prêts</t>
  </si>
  <si>
    <t>Revenus des créances immobilisées</t>
  </si>
  <si>
    <t>Produits des autres créances</t>
  </si>
  <si>
    <t>Revenus des créances commerciales</t>
  </si>
  <si>
    <t>Revenus des créances diverses</t>
  </si>
  <si>
    <t>Revenus des valeurs mobilières de placement</t>
  </si>
  <si>
    <t>Escomptes obtenus</t>
  </si>
  <si>
    <t>Gains de change</t>
  </si>
  <si>
    <t>Produits nets sur cessions de valeurs mobilières de placement</t>
  </si>
  <si>
    <t>Autres produits financiers</t>
  </si>
  <si>
    <t>PRODUITS EXCEPTIONNELS</t>
  </si>
  <si>
    <t>Produits exceptionnels sur opérations de gestion</t>
  </si>
  <si>
    <t>Dédits et pénalités perçus sur achats et sur ventes</t>
  </si>
  <si>
    <t>Libéralités reçues</t>
  </si>
  <si>
    <t>Rentrées sur créances amorties</t>
  </si>
  <si>
    <t>Dégrèvements d'impôts autres qu'impôts sur les bénéfices</t>
  </si>
  <si>
    <t>Autres produits exceptionnels sur opérations de gestion</t>
  </si>
  <si>
    <t>Produits sur exercices antérieurs</t>
  </si>
  <si>
    <t>Produits des cessions d'éléments d'actif</t>
  </si>
  <si>
    <t>Quote-part des subventions d'investissement virée au résultat de l'exercice</t>
  </si>
  <si>
    <t>Autres produits exceptionnels</t>
  </si>
  <si>
    <t>Bonis provenant de clauses d'indexation</t>
  </si>
  <si>
    <t>Bonis provenant du rachat par l'entreprise d'actions et d'obligations émises par elle-même</t>
  </si>
  <si>
    <t>Produits exceptionnels divers</t>
  </si>
  <si>
    <t>REPRISES SUR AMORTISSEMENTS ET PROVISIONS</t>
  </si>
  <si>
    <t>Reprises sur amortissements et provisions (à inscrire dans les produits d'exploitation)</t>
  </si>
  <si>
    <t>Reprises sur amortissements des immobilisations incorporelles et corporelles</t>
  </si>
  <si>
    <t>Reprises sur provisions pour risques et charges d'exploitation</t>
  </si>
  <si>
    <t>Reprises sur dépréciation des immobilisations  incorporelles et corporelles</t>
  </si>
  <si>
    <t>Reprises sur provisions pour dépréciation des actifs circulants</t>
  </si>
  <si>
    <t>Reprises sur provisions pour risques (à inscrire dans les produits financiers)</t>
  </si>
  <si>
    <t>Reprises sur provisions pour risques et charges financiers</t>
  </si>
  <si>
    <t>Reprises sur provisions pour dépréciation des éléments financiers</t>
  </si>
  <si>
    <t>Reprises sur provisions (à inscrire dans les produits exceptionnels)</t>
  </si>
  <si>
    <t>Reprises sur provisions réglementées (immobilisations)</t>
  </si>
  <si>
    <t>Reprises sur provisions réglementées (stocks)</t>
  </si>
  <si>
    <t>Reprises sur autres provisions réglementées</t>
  </si>
  <si>
    <t>Reprises sur provisions pour risques et charges exceptionnels</t>
  </si>
  <si>
    <t>Reprises pour dépréciations exceptionnelles</t>
  </si>
  <si>
    <t>Capital</t>
  </si>
  <si>
    <t>Capital souscrit - non appelé</t>
  </si>
  <si>
    <t>Capital souscrit - appelé, non versé</t>
  </si>
  <si>
    <t>Capital souscrit - appelé, versé</t>
  </si>
  <si>
    <t>COMPTES DE CAPITAUX</t>
  </si>
  <si>
    <t>Capital non amorti</t>
  </si>
  <si>
    <t>Capital amorti</t>
  </si>
  <si>
    <t>Capital souscrit soumis à des réglementations particulières</t>
  </si>
  <si>
    <t>Primes liées au capital social</t>
  </si>
  <si>
    <t>Primes d'émission</t>
  </si>
  <si>
    <t>Primes de fusion</t>
  </si>
  <si>
    <t>Primes d'apport</t>
  </si>
  <si>
    <t>Primes de conversion d'obligations en actions</t>
  </si>
  <si>
    <t>Bons de souscription d'actions</t>
  </si>
  <si>
    <t>Ecarts de réévaluation</t>
  </si>
  <si>
    <t>Réserve spéciale de réévaluation</t>
  </si>
  <si>
    <t>Ecart de réévaluation libre</t>
  </si>
  <si>
    <t>Réserve de réévaluation</t>
  </si>
  <si>
    <t>Ecarts de réévaluation (autres opérations légales)</t>
  </si>
  <si>
    <t>Autres écarts de réévaluation en France</t>
  </si>
  <si>
    <t>Autres écarts de réévaluation à l'étranger</t>
  </si>
  <si>
    <t>Réserves</t>
  </si>
  <si>
    <t>Réserve légale</t>
  </si>
  <si>
    <t>Réserve légale proprement dite</t>
  </si>
  <si>
    <t>Plus-values nettes à long terme</t>
  </si>
  <si>
    <t>Réserves indisponibles</t>
  </si>
  <si>
    <t>Réserves statutaires ou contractuelles</t>
  </si>
  <si>
    <t>Réserves réglementées</t>
  </si>
  <si>
    <t>CAPITAL ET RESERVES</t>
  </si>
  <si>
    <t>Réserves consécutives à l'octroi de subventions d'investissement</t>
  </si>
  <si>
    <t>Autres réserves réglementées</t>
  </si>
  <si>
    <t>Autres réserves</t>
  </si>
  <si>
    <t>Réserve de propre assureur</t>
  </si>
  <si>
    <t>Réserves diverses</t>
  </si>
  <si>
    <t>Ecarts d'équivalence</t>
  </si>
  <si>
    <t>Compte de l'exploitatant</t>
  </si>
  <si>
    <t>Actionnaires : capital souscrit - non appelé</t>
  </si>
  <si>
    <t>REPORT A NOUVEAU (solde créditeur ou débiteur)</t>
  </si>
  <si>
    <t>Report à nouveau (solde créditeur)</t>
  </si>
  <si>
    <t>Report à nouveau (solde débiteur)</t>
  </si>
  <si>
    <t>Résultat de l'exercice (bénéfice)</t>
  </si>
  <si>
    <t>Résultat de l'exercice (perte)</t>
  </si>
  <si>
    <t>SUBVENTION D'INVESTISSEMENT</t>
  </si>
  <si>
    <t>Subventions d'équipement</t>
  </si>
  <si>
    <t>Etat</t>
  </si>
  <si>
    <t>Régions</t>
  </si>
  <si>
    <t>Départements</t>
  </si>
  <si>
    <t>Communes</t>
  </si>
  <si>
    <t>Collectivités publiques</t>
  </si>
  <si>
    <t>Entreprises publiques</t>
  </si>
  <si>
    <t>Entreprises et organismes privés</t>
  </si>
  <si>
    <t>Autres</t>
  </si>
  <si>
    <t>Autres subventions d'investissement</t>
  </si>
  <si>
    <t>Subventions d'investissement inscrites au compte de résultat</t>
  </si>
  <si>
    <t>PROVISIONS REGLEMENTEES</t>
  </si>
  <si>
    <t>Provisions réglementées relatives aux immobilisations</t>
  </si>
  <si>
    <t>Provisions pour reconstitution  des gisement miniers et pétroliers</t>
  </si>
  <si>
    <t>Provisions pour investissement (participation des salariés)</t>
  </si>
  <si>
    <t>Provisions réglementées relatives aux stocks</t>
  </si>
  <si>
    <t>Hausse des prix</t>
  </si>
  <si>
    <t>Fluctuation des cours</t>
  </si>
  <si>
    <t>Provisions réglementées relatives aux autres éléments de l'actif</t>
  </si>
  <si>
    <t>Amortissements dérogatoires</t>
  </si>
  <si>
    <t>Provision spéciale de réévaluation</t>
  </si>
  <si>
    <t>Plus-values réinvesties</t>
  </si>
  <si>
    <t>Autres provisions réglementées</t>
  </si>
  <si>
    <t>PROVISIONS POUR RISQUES ET CHARGES</t>
  </si>
  <si>
    <t>Provisions pour risques</t>
  </si>
  <si>
    <t>Provisions pour litiges</t>
  </si>
  <si>
    <t>Provisions pour garanties données aux clients</t>
  </si>
  <si>
    <t>Provisions pour pertes sur marchés à terme</t>
  </si>
  <si>
    <t>Provisions pour amendes et pénalités</t>
  </si>
  <si>
    <t>Provisions pour pertes de change</t>
  </si>
  <si>
    <t>Provisions pour pertes sur contrats</t>
  </si>
  <si>
    <t>Autres provisions pour risques</t>
  </si>
  <si>
    <t>Provisions pour pensions et obligations similaires</t>
  </si>
  <si>
    <t>Provisions pour restructurations</t>
  </si>
  <si>
    <t>Provisions pour impôts</t>
  </si>
  <si>
    <t>Provisions pour renouvellement des immobilisations</t>
  </si>
  <si>
    <t>Provisions pour charges à répartir sur plusieurs exercices</t>
  </si>
  <si>
    <t>Provisions pour gros entretien ou grandes révisions</t>
  </si>
  <si>
    <t>Autres provisions pour charges</t>
  </si>
  <si>
    <t>Provisions pour remises en état</t>
  </si>
  <si>
    <t>Comptes</t>
  </si>
  <si>
    <t>Libellés</t>
  </si>
  <si>
    <t>Débit</t>
  </si>
  <si>
    <t>Crédit</t>
  </si>
  <si>
    <t>Date</t>
  </si>
  <si>
    <t>EMPRUNTS ET DETTES ASSIMILEES</t>
  </si>
  <si>
    <t>Emprunts obligataires convertibles</t>
  </si>
  <si>
    <t>Autres emprunts obligataires</t>
  </si>
  <si>
    <t>Emprunts auprès des établissements de crédit</t>
  </si>
  <si>
    <t>Dépôts et cautionnements reçus</t>
  </si>
  <si>
    <t>Dépôts</t>
  </si>
  <si>
    <t>Cautionnements</t>
  </si>
  <si>
    <t>Participation des salariés aux résultats</t>
  </si>
  <si>
    <t>Fonds de participation</t>
  </si>
  <si>
    <t>Emprunts et dettes assortis de conditions particulières</t>
  </si>
  <si>
    <t>Emissions de titres participatifs</t>
  </si>
  <si>
    <t>Avances conditionnées de l'Etat</t>
  </si>
  <si>
    <t>Emprunts participatifs</t>
  </si>
  <si>
    <t>Autres emprunts et dettes assimilées</t>
  </si>
  <si>
    <t>Primes de remboursement des obligations</t>
  </si>
  <si>
    <t>Autres emprunts</t>
  </si>
  <si>
    <t>Rentes viagères capitalisées</t>
  </si>
  <si>
    <t>Autres dettes</t>
  </si>
  <si>
    <t>Sur emprunts obligataires convertibles</t>
  </si>
  <si>
    <t>Sur autres emprunts obligataires</t>
  </si>
  <si>
    <t>Sur emprunts auprès des établissements de crédit</t>
  </si>
  <si>
    <t>Sur dépôts et cautionnements reçus</t>
  </si>
  <si>
    <t>Sur emprunts et dettes assortis de conditions particulières</t>
  </si>
  <si>
    <t>Sur autres emprunts et dettes assimilées</t>
  </si>
  <si>
    <t>COMPTES FINANCIERS</t>
  </si>
  <si>
    <t>VALEURS MOBILIERES DE PLACEMENT</t>
  </si>
  <si>
    <t>Parts dans les entreprises liées</t>
  </si>
  <si>
    <t>Actions propres</t>
  </si>
  <si>
    <t>Titres cotés</t>
  </si>
  <si>
    <t>Titres non cotés</t>
  </si>
  <si>
    <t>Autres titres conférant un droit de propriété</t>
  </si>
  <si>
    <t>Obligations et bons émis par la société et rachetés par elle</t>
  </si>
  <si>
    <t>Bons du Trésor et bons de caisse à court terme</t>
  </si>
  <si>
    <t>Autres valeurs mobilières de placement et autres créances assimilées</t>
  </si>
  <si>
    <t>Autres valeurs mobilières</t>
  </si>
  <si>
    <t>Bons de souscription</t>
  </si>
  <si>
    <t>Intérêts courus sur obligations, bons et valeurs assimilées</t>
  </si>
  <si>
    <t>Versements restant à effectuer sur valeurs mobilières de placement non libérées</t>
  </si>
  <si>
    <t>BANQUES, ETABLISSEMENTS FINANCIERS ET ASSIMILES</t>
  </si>
  <si>
    <t>Valeurs à l'encaissement</t>
  </si>
  <si>
    <t>Coupons échus à l'encaissement</t>
  </si>
  <si>
    <t>Chèques à encaisser</t>
  </si>
  <si>
    <t>Effets à l'encaissement</t>
  </si>
  <si>
    <t>Effets à l'escompte</t>
  </si>
  <si>
    <t>Banques</t>
  </si>
  <si>
    <t>Comptes en monnaie nationale</t>
  </si>
  <si>
    <t>Comptes en devises</t>
  </si>
  <si>
    <t>DETTES RATTACHEES A DES PARTICIPATIONS</t>
  </si>
  <si>
    <t>Dettes rattachées à des participations (groupes)</t>
  </si>
  <si>
    <t>Dettes rattachées à des participations (hors groupes)</t>
  </si>
  <si>
    <t>Dettes rattachées à des sociétés en participation</t>
  </si>
  <si>
    <t>Principal</t>
  </si>
  <si>
    <t>Intérêts courus</t>
  </si>
  <si>
    <t>COMPTES DE LIAISON DES ETABLISSEMENTS ET SOCIETES EN PARTICIPATION</t>
  </si>
  <si>
    <t>Comptes de liaison des établissements</t>
  </si>
  <si>
    <t>Biens et prestations de services échangés entre établissements (charges)</t>
  </si>
  <si>
    <t>Biens et prestations de services échangés entre établissements (produits)</t>
  </si>
  <si>
    <t>Comptes de liaison des sociétés en participation</t>
  </si>
  <si>
    <t>COMPTES D'IMMOBILISATIONS</t>
  </si>
  <si>
    <t>Frais d'établissement</t>
  </si>
  <si>
    <t>Frais de constitution</t>
  </si>
  <si>
    <t>Frais de premier établissement</t>
  </si>
  <si>
    <t>Frais de prospection</t>
  </si>
  <si>
    <t>Frais de publicité</t>
  </si>
  <si>
    <t>Frais d'augmentation de capital et d'opérations diverses (fusions, scissions, transformations)</t>
  </si>
  <si>
    <t>Frais de recherche et de développement</t>
  </si>
  <si>
    <t>Concessions et droit similaires, brevets, licences, marques, procédés, logiciels, droits et valeurs similaires</t>
  </si>
  <si>
    <t>Droit au bail</t>
  </si>
  <si>
    <t>Fonds commercial</t>
  </si>
  <si>
    <t>Autres immobilisations incorporelles</t>
  </si>
  <si>
    <t>IMMOBILISATIONS CORPORELLES</t>
  </si>
  <si>
    <t>IMMOBILISATIONS INCORPORELLES</t>
  </si>
  <si>
    <t>Terrains</t>
  </si>
  <si>
    <t>Terrains nus</t>
  </si>
  <si>
    <t>Terrains aménagés</t>
  </si>
  <si>
    <t>Sous-sols et sur-sols</t>
  </si>
  <si>
    <t>Terrains de gisements</t>
  </si>
  <si>
    <t>Carrières</t>
  </si>
  <si>
    <t>Terrains bâtis</t>
  </si>
  <si>
    <t>Ensembles immobiliers industriels (A, B…)</t>
  </si>
  <si>
    <t>Ensembles immobiliers administratifs et commerciaux (A, B…)</t>
  </si>
  <si>
    <t>Autres ensembles immobiliers</t>
  </si>
  <si>
    <t xml:space="preserve"> - Affectés aux opérations professionnelles (A, B…)</t>
  </si>
  <si>
    <t xml:space="preserve"> - Affectés aux opérations non professionnelles (A, B…)</t>
  </si>
  <si>
    <t>Compte d'ordre sur immobilisations</t>
  </si>
  <si>
    <t>Agencements et aménagements de terrains</t>
  </si>
  <si>
    <t>Constructions</t>
  </si>
  <si>
    <t>Bâtiments</t>
  </si>
  <si>
    <t>Installations générales, agencements, aménagements des constructions</t>
  </si>
  <si>
    <t>Ouvrages d'infrastructure</t>
  </si>
  <si>
    <t>Voies de terre</t>
  </si>
  <si>
    <t>Voies de fer</t>
  </si>
  <si>
    <t>Voies d'eau</t>
  </si>
  <si>
    <t>Barrages</t>
  </si>
  <si>
    <t>Pistes d'aérodromes</t>
  </si>
  <si>
    <t>Constructions sur sol d'autrui</t>
  </si>
  <si>
    <t>Installations techniques, matériels et outillages industriels</t>
  </si>
  <si>
    <t>Installations complexes spécialisées</t>
  </si>
  <si>
    <t>Sur sol propre</t>
  </si>
  <si>
    <t>Sur sol d'autrui</t>
  </si>
  <si>
    <t>Installations à caractère spécifiques</t>
  </si>
  <si>
    <t>Matériel industriel</t>
  </si>
  <si>
    <t>Outillage industriel</t>
  </si>
  <si>
    <t>Agencements et aménagements du matériel et outillage industriels</t>
  </si>
  <si>
    <t>Autres immobilisations corporelles</t>
  </si>
  <si>
    <t>Installations générales, agencements, aménagements divers</t>
  </si>
  <si>
    <t>Matériel de transport</t>
  </si>
  <si>
    <t>Matériel de bureau et matériel informatique</t>
  </si>
  <si>
    <t>Mobilier</t>
  </si>
  <si>
    <t>Cheptel</t>
  </si>
  <si>
    <t>Emballages récupérables</t>
  </si>
  <si>
    <t>IMMOBILISATIONS MISES EN CONCESSION</t>
  </si>
  <si>
    <t>IMMOBILISATIONS EN COURS</t>
  </si>
  <si>
    <t>Immobilisations corporelles en cours</t>
  </si>
  <si>
    <t>Immobilisations incorporelles en cours</t>
  </si>
  <si>
    <t>Avances et acomptes versés sur immobilisations incorporelles</t>
  </si>
  <si>
    <t>Avances et acomptes versés sur commandes d'immobilisations corporelles</t>
  </si>
  <si>
    <t>PART DES ENTREPRISES LIEES ET CREANCES SUR DES ENTREPRISES LIEES</t>
  </si>
  <si>
    <t>PARTICIPATIONS ET CREANCES RATTACHEES A DES PARTICIPATIONS</t>
  </si>
  <si>
    <t>Titres de participations</t>
  </si>
  <si>
    <t>Actions</t>
  </si>
  <si>
    <t>Autres titres</t>
  </si>
  <si>
    <t>Autres formes de participation</t>
  </si>
  <si>
    <t>Créances rattachées à des participations</t>
  </si>
  <si>
    <t>Créances rattachées à des participations (groupe)</t>
  </si>
  <si>
    <t>Créances rattachées à des participations (hors groupe)</t>
  </si>
  <si>
    <t>Versements représentatifs d'apports non capitalisés (appel de fonds)</t>
  </si>
  <si>
    <t>Avances consolidables</t>
  </si>
  <si>
    <t>Autres créances rattachées à des participations</t>
  </si>
  <si>
    <t>Créances rattachées à des sociétés en participation</t>
  </si>
  <si>
    <t>Versements restant à effectuer sur titres de participation non libérés</t>
  </si>
  <si>
    <t>AUTRES IMMOBILISATIONS FINANCIERES</t>
  </si>
  <si>
    <t>Titres immobilisés autres que les titres immobilisés de l'activité de portefeuille (droit de propriété)</t>
  </si>
  <si>
    <t>Titres immobilisés (droit de créance)</t>
  </si>
  <si>
    <t>Obligations</t>
  </si>
  <si>
    <t>Bons</t>
  </si>
  <si>
    <t>Titres immobilisés de l'activité de portefeuille</t>
  </si>
  <si>
    <t>Prêts</t>
  </si>
  <si>
    <t>Prêts participatifs</t>
  </si>
  <si>
    <t>Prêts aux associés</t>
  </si>
  <si>
    <t>Prêts au personnel</t>
  </si>
  <si>
    <t>Autres prêts</t>
  </si>
  <si>
    <t>Dépôts et cautionnements versés</t>
  </si>
  <si>
    <t>Autres créances immobilisées</t>
  </si>
  <si>
    <t>Créances diverses</t>
  </si>
  <si>
    <t>Sur titres immobilisés (droits de créance)</t>
  </si>
  <si>
    <t>Sur prêts</t>
  </si>
  <si>
    <t>Sur dépôts et cautionnements</t>
  </si>
  <si>
    <t>Sur créances diverses</t>
  </si>
  <si>
    <t>Actions propres ou parts propres</t>
  </si>
  <si>
    <t>Actions propres ou parts propres en voie d'annulation</t>
  </si>
  <si>
    <t>versements restant à effectuer sur titres immobilisés non libérés</t>
  </si>
  <si>
    <t>AMORTISSEMENTS DES IMMOBILISATIONS</t>
  </si>
  <si>
    <t>Amortissements des immobilisations incorporelles</t>
  </si>
  <si>
    <t>Amortissements des immobilisations corporelles</t>
  </si>
  <si>
    <t>Terrains de gisement</t>
  </si>
  <si>
    <t>Agencements, aménagements de terrains</t>
  </si>
  <si>
    <t>Installations, matériel et outillage industriels</t>
  </si>
  <si>
    <t>Amortissements des immobilisations mises en concession</t>
  </si>
  <si>
    <t>DEPRECIATIONS DES IMMOBILISATIONS</t>
  </si>
  <si>
    <t>Dépréciations des immobilisations incorporelles</t>
  </si>
  <si>
    <t>Marques, procédés, droits et valeurs similaires</t>
  </si>
  <si>
    <t>Dépréciations des immobilisations corporelles</t>
  </si>
  <si>
    <t>Dépréciations des immobilisations mises en concession</t>
  </si>
  <si>
    <t>Dépréciations des immobilisations en cours</t>
  </si>
  <si>
    <t>Provisions pour dépréciation des participations et créances rattachées à des participations</t>
  </si>
  <si>
    <t>Provisions pour dépréciation des autres immobilisations financières</t>
  </si>
  <si>
    <t>Intitulés</t>
  </si>
  <si>
    <t>Services bancaires et assimilés</t>
  </si>
  <si>
    <t>Frais sur titres (achat, vente, garde)</t>
  </si>
  <si>
    <t>Commissions et frais sur émissions d'emprunts</t>
  </si>
  <si>
    <t>Frais sur effets</t>
  </si>
  <si>
    <t>Location de coffres</t>
  </si>
  <si>
    <t>Autres frais et commissions sur prestations de service</t>
  </si>
  <si>
    <t>Etat - Impôts sur les bénéfices</t>
  </si>
  <si>
    <t>Etat - Taxes sur le chiffre d'affaires</t>
  </si>
  <si>
    <t>TVA due intracommunautaire</t>
  </si>
  <si>
    <t>Taxes sur le chiffre d'affaires à décaisser</t>
  </si>
  <si>
    <t>TVA à décaisser</t>
  </si>
  <si>
    <t>Taxes assimilées à la TVA</t>
  </si>
  <si>
    <t>Taxes sur le chiffre d'affaires déductibles</t>
  </si>
  <si>
    <t>TVA sur immobilisations</t>
  </si>
  <si>
    <t>TVA transférée par d'autres entreprises</t>
  </si>
  <si>
    <t>TVA sur autres biens et services</t>
  </si>
  <si>
    <t>Crédit de TVA à reporter</t>
  </si>
  <si>
    <t>ETAT ET AUTRES COLLECTIVITES PUBLIQUES</t>
  </si>
  <si>
    <t>Etat - Subventions à recevoir</t>
  </si>
  <si>
    <t>Subventions d'investissement</t>
  </si>
  <si>
    <t>Subventions d'exploitation</t>
  </si>
  <si>
    <t>Subventions d'équilibre</t>
  </si>
  <si>
    <t>Avances sur subventions</t>
  </si>
  <si>
    <t>Etat - Impôts et taxes recouvrables sur des tiers</t>
  </si>
  <si>
    <t>Obligataires</t>
  </si>
  <si>
    <t>Associés</t>
  </si>
  <si>
    <t>Opérations particulières avec l'Etat, les collectivités publiques, les organismes internationaux</t>
  </si>
  <si>
    <t>Créances sur l'Etat résultant de la suppression de la règle du décalage d'un mois en matière de TVA</t>
  </si>
  <si>
    <t>Intérêts courus sur créances figurant au compte 4431</t>
  </si>
  <si>
    <t>COMPTES DE REGULARISATION</t>
  </si>
  <si>
    <t>Charges à répartir sur plusieurs exercices</t>
  </si>
  <si>
    <t>Charges différées</t>
  </si>
  <si>
    <t>Frais d'acquisitions des immobilisations</t>
  </si>
  <si>
    <t>Frais d'émission des emprunts</t>
  </si>
  <si>
    <t>Charges à étaler</t>
  </si>
  <si>
    <t>Charges constatées d'avance</t>
  </si>
  <si>
    <t>Produits constatés d'avance</t>
  </si>
  <si>
    <t>Comptes de répartition périodique des charges et des produits</t>
  </si>
  <si>
    <t>Charges</t>
  </si>
  <si>
    <t>Produits</t>
  </si>
  <si>
    <t>TRANSFERTS DE CHARGES</t>
  </si>
  <si>
    <t>Transferts de charges d'exploitation</t>
  </si>
  <si>
    <t>Transferts de charges financières</t>
  </si>
  <si>
    <t>Transferts de charges exceptionnelles</t>
  </si>
  <si>
    <t>ENGAGEMENTS DONNES PAR L'ENTITE</t>
  </si>
  <si>
    <t>Engagements donnés par l'entité</t>
  </si>
  <si>
    <t>Avals, cautions,garanties</t>
  </si>
  <si>
    <t>Effets circulant sous l'endos de l'entité</t>
  </si>
  <si>
    <t>Redevances de crédit-bail restant à courir</t>
  </si>
  <si>
    <t>Crédit-bail mobilier</t>
  </si>
  <si>
    <t>Crédit-bail immobilier</t>
  </si>
  <si>
    <t>Autres engagements donnés</t>
  </si>
  <si>
    <t>Engagements reçus par l'entité</t>
  </si>
  <si>
    <t>Créances escomptées non échues</t>
  </si>
  <si>
    <t>N</t>
  </si>
  <si>
    <t>Amortissements du matériel industriel</t>
  </si>
  <si>
    <t>Amortissement des constructions</t>
  </si>
  <si>
    <t>Subventions d'équipement inscrites au résultat</t>
  </si>
  <si>
    <t>Résultat de l'exercice</t>
  </si>
  <si>
    <t>Plan d'Epargne Entreprise</t>
  </si>
  <si>
    <t>Participation - Comptes bloqués</t>
  </si>
  <si>
    <t>Participation - Comptes courants</t>
  </si>
  <si>
    <t>Dotations aux amortissements, aux dépréciations et aux provisions - Charges exceptionnelles</t>
  </si>
  <si>
    <t>Dotations aux amortissements exceptionnels des immobilisations</t>
  </si>
  <si>
    <t>Dotations aux provisions réglementées (immobilisations)</t>
  </si>
  <si>
    <t>Amortissements dérogatires</t>
  </si>
  <si>
    <t>Dotations aux provisions réglementées (stocks)</t>
  </si>
  <si>
    <t>Dotations aux autres provisions réglementées</t>
  </si>
  <si>
    <t>Dotations aux autres provisions exeptionnelles</t>
  </si>
  <si>
    <t>Dotations aux autres dépréciations exeptionnelles</t>
  </si>
  <si>
    <t>Intérêts courus sur participation des salariés aux résultats</t>
  </si>
  <si>
    <t>Personnel - Autres charges à payer</t>
  </si>
  <si>
    <t>Opérations</t>
  </si>
  <si>
    <t>Montants</t>
  </si>
  <si>
    <t>Montants de TVA</t>
  </si>
  <si>
    <t>Commentaires</t>
  </si>
  <si>
    <t>TVA déjà collectée le mois de facturation</t>
  </si>
  <si>
    <t>Exonération de TVA</t>
  </si>
  <si>
    <t>Ventes et prestations de service</t>
  </si>
  <si>
    <t>Achats de biens et de services en France</t>
  </si>
  <si>
    <t>TVA déductible</t>
  </si>
  <si>
    <t>Taux</t>
  </si>
  <si>
    <t>HT</t>
  </si>
  <si>
    <t>TVA</t>
  </si>
  <si>
    <t>TVA DUE</t>
  </si>
  <si>
    <t>TVA DEDUCTIBLE</t>
  </si>
  <si>
    <t>TVA sur ventes de biens</t>
  </si>
  <si>
    <t>TVA sur avances reçues sur commandes de services</t>
  </si>
  <si>
    <t>Livraisons intracommunautaires</t>
  </si>
  <si>
    <t>TVA sur cessions de biens</t>
  </si>
  <si>
    <t>TVA sur production immobilisée</t>
  </si>
  <si>
    <t>TVA collectée (1)</t>
  </si>
  <si>
    <t>TVA due intracommunautaire (2)</t>
  </si>
  <si>
    <t>TVA sur acquisitions intracommunautaires d'autres biens et services</t>
  </si>
  <si>
    <t>TVA sur acquisitions intracommunautaires d'immobilisations</t>
  </si>
  <si>
    <t>TVA sur achats d'autres biens et services</t>
  </si>
  <si>
    <t>TVA sur services facturés - Option débits des fournisseurs</t>
  </si>
  <si>
    <t>TVA sur paiements de services</t>
  </si>
  <si>
    <t>TVA déductible sur autres biens et services (3)</t>
  </si>
  <si>
    <t>TVA déductible sur production immobilisée</t>
  </si>
  <si>
    <t>TVA déductible sur acquisitions intracommunautaires d'immobilisations</t>
  </si>
  <si>
    <t>TVA déductible sur immobilisations (4)</t>
  </si>
  <si>
    <t>TVA déductible (3) + (4)</t>
  </si>
  <si>
    <t>Report du crédit de TVA précédent (5)</t>
  </si>
  <si>
    <t>TOTAL TVA DEDUCTIBLE (3) + (4) + (5)</t>
  </si>
  <si>
    <t>ou Crédit de TVA à reporter</t>
  </si>
  <si>
    <t>TVA à décaisser du mois</t>
  </si>
  <si>
    <t>Déclaration de TVA du mois de novembre N</t>
  </si>
  <si>
    <t>Paiement de la TVA du mois de novembre N</t>
  </si>
  <si>
    <r>
      <t xml:space="preserve">Montant des </t>
    </r>
    <r>
      <rPr>
        <b/>
        <u val="single"/>
        <sz val="12"/>
        <rFont val="Times New Roman"/>
        <family val="1"/>
      </rPr>
      <t>avances</t>
    </r>
    <r>
      <rPr>
        <sz val="12"/>
        <rFont val="Times New Roman"/>
        <family val="1"/>
      </rPr>
      <t xml:space="preserve"> reçues par chèques bancaires lors de commandes de services par des clients.</t>
    </r>
  </si>
  <si>
    <r>
      <t xml:space="preserve">Montant TTC des </t>
    </r>
    <r>
      <rPr>
        <b/>
        <u val="single"/>
        <sz val="12"/>
        <rFont val="Times New Roman"/>
        <family val="1"/>
      </rPr>
      <t>biens livrés et facturés</t>
    </r>
    <r>
      <rPr>
        <sz val="12"/>
        <rFont val="Times New Roman"/>
        <family val="1"/>
      </rPr>
      <t xml:space="preserve"> aux clients.</t>
    </r>
  </si>
  <si>
    <r>
      <t xml:space="preserve">Montant des </t>
    </r>
    <r>
      <rPr>
        <b/>
        <u val="single"/>
        <sz val="12"/>
        <rFont val="Times New Roman"/>
        <family val="1"/>
      </rPr>
      <t>acomptes reçus</t>
    </r>
    <r>
      <rPr>
        <sz val="12"/>
        <rFont val="Times New Roman"/>
        <family val="1"/>
      </rPr>
      <t xml:space="preserve"> par virements bancaires sur les factures de </t>
    </r>
    <r>
      <rPr>
        <b/>
        <u val="single"/>
        <sz val="12"/>
        <rFont val="Times New Roman"/>
        <family val="1"/>
      </rPr>
      <t>ventes de biens</t>
    </r>
    <r>
      <rPr>
        <b/>
        <sz val="12"/>
        <rFont val="Times New Roman"/>
        <family val="1"/>
      </rPr>
      <t xml:space="preserve"> </t>
    </r>
    <r>
      <rPr>
        <sz val="12"/>
        <rFont val="Times New Roman"/>
        <family val="1"/>
      </rPr>
      <t>adressées aux clients.</t>
    </r>
  </si>
  <si>
    <r>
      <t xml:space="preserve">Montant TTC des encaissements sur les ventes de </t>
    </r>
    <r>
      <rPr>
        <b/>
        <u val="single"/>
        <sz val="12"/>
        <rFont val="Times New Roman"/>
        <family val="1"/>
      </rPr>
      <t>biens livrés et facturés</t>
    </r>
    <r>
      <rPr>
        <sz val="12"/>
        <rFont val="Times New Roman"/>
        <family val="1"/>
      </rPr>
      <t xml:space="preserve"> aux clients.</t>
    </r>
  </si>
  <si>
    <r>
      <t xml:space="preserve">Montant HT des prestations de </t>
    </r>
    <r>
      <rPr>
        <b/>
        <u val="single"/>
        <sz val="12"/>
        <rFont val="Times New Roman"/>
        <family val="1"/>
      </rPr>
      <t>services</t>
    </r>
    <r>
      <rPr>
        <sz val="12"/>
        <rFont val="Times New Roman"/>
        <family val="1"/>
      </rPr>
      <t xml:space="preserve"> rendues et </t>
    </r>
    <r>
      <rPr>
        <b/>
        <u val="single"/>
        <sz val="12"/>
        <rFont val="Times New Roman"/>
        <family val="1"/>
      </rPr>
      <t>facturées</t>
    </r>
    <r>
      <rPr>
        <u val="single"/>
        <sz val="12"/>
        <rFont val="Times New Roman"/>
        <family val="1"/>
      </rPr>
      <t xml:space="preserve"> </t>
    </r>
    <r>
      <rPr>
        <sz val="12"/>
        <rFont val="Times New Roman"/>
        <family val="1"/>
      </rPr>
      <t>aux clients.</t>
    </r>
  </si>
  <si>
    <r>
      <t xml:space="preserve">Montant TTC des </t>
    </r>
    <r>
      <rPr>
        <b/>
        <u val="single"/>
        <sz val="12"/>
        <rFont val="Times New Roman"/>
        <family val="1"/>
      </rPr>
      <t>encaissements sur services réalisés et déjà facturés</t>
    </r>
    <r>
      <rPr>
        <sz val="12"/>
        <rFont val="Times New Roman"/>
        <family val="1"/>
      </rPr>
      <t xml:space="preserve"> aux clients.</t>
    </r>
  </si>
  <si>
    <r>
      <t xml:space="preserve">Montant des acomptes reçus de clients par virements bancaires sur des </t>
    </r>
    <r>
      <rPr>
        <b/>
        <u val="single"/>
        <sz val="12"/>
        <rFont val="Times New Roman"/>
        <family val="1"/>
      </rPr>
      <t>prestations déjà facturées</t>
    </r>
    <r>
      <rPr>
        <sz val="12"/>
        <rFont val="Times New Roman"/>
        <family val="1"/>
      </rPr>
      <t>.</t>
    </r>
  </si>
  <si>
    <t>Livraisons intracommunautaires de biens HT.</t>
  </si>
  <si>
    <r>
      <t xml:space="preserve">Encaissements des </t>
    </r>
    <r>
      <rPr>
        <b/>
        <u val="single"/>
        <sz val="12"/>
        <rFont val="Times New Roman"/>
        <family val="1"/>
      </rPr>
      <t>soldes des factures</t>
    </r>
    <r>
      <rPr>
        <sz val="12"/>
        <rFont val="Times New Roman"/>
        <family val="1"/>
      </rPr>
      <t xml:space="preserve"> de prestations de services : chèques bancaires reçus de clients.</t>
    </r>
  </si>
  <si>
    <t>Ventes HT de biens en Suisse.</t>
  </si>
  <si>
    <t>TVA collectée
(encaissements avant facturation)</t>
  </si>
  <si>
    <t>TVA collectée
(livraisons)</t>
  </si>
  <si>
    <t>TVA collectée
(option DEBITS)</t>
  </si>
  <si>
    <t>TVA déjà collectée le mois de facturation (option DEBITS)</t>
  </si>
  <si>
    <t>Autres opérations</t>
  </si>
  <si>
    <t>Conséquences pratiques de l'option sur les débits</t>
  </si>
  <si>
    <r>
      <rPr>
        <b/>
        <sz val="12"/>
        <rFont val="Wingdings"/>
        <family val="0"/>
      </rPr>
      <t>ð</t>
    </r>
    <r>
      <rPr>
        <b/>
        <sz val="12"/>
        <rFont val="Times New Roman"/>
        <family val="1"/>
      </rPr>
      <t xml:space="preserve"> Pour l'entreprise qui opte :</t>
    </r>
  </si>
  <si>
    <r>
      <rPr>
        <b/>
        <sz val="12"/>
        <rFont val="Wingdings"/>
        <family val="0"/>
      </rPr>
      <t>ð</t>
    </r>
    <r>
      <rPr>
        <b/>
        <sz val="12"/>
        <rFont val="Times New Roman"/>
        <family val="1"/>
      </rPr>
      <t xml:space="preserve"> Pour les clients de l'entreprise :</t>
    </r>
  </si>
  <si>
    <t xml:space="preserve"> - la TVA est déductible ou récupérable dès réception des factures des fournisseurs, prestataires de services ayant opté sur les débits.
 - la TVA est aussi déductible dès le versement d’une avance avant réception de la facture.
 - ils bénéficient d’une avance de trésorerie pour la TVA déduite dès réception de la facture du prestataire et avant versements des acomptes et du solde.</t>
  </si>
  <si>
    <t xml:space="preserve"> - en cas de double activité, livraisons de biens et prestations de services, l’option sur les débits permet une harmonisation et une simplification des taches fiscales. Le « débit » correspond à l’inscription de la créance au débit du compte « client ».
 - information des tiers par mention de l’option sur les débits sur les factures. Ainsi, les clients redevables pourront déduire ou récupérer la TVA sur leurs achats de prestations de services dès réception des factures.
 - l’entreprise fait cependant une avance de trésorerie au Trésor Public pour la TVA sur les encaissements après facturation car la TVA est exigible dès la facturation.
 - la TVA sur les encaissements perçus avant facturation est cependant exigible car  l’administation fiscale considère que l’option ne peut pas avoir pour effet de permettre au redevable de s’acquitter de la TVA postérieurement à l’encaissement des avances.</t>
  </si>
  <si>
    <t>Montant TTC des biens livrés et facturés par les fournisseurs (factures reçues).</t>
  </si>
  <si>
    <t>Montant TTC des règlements de factures de biens reçues des fournisseurs.</t>
  </si>
  <si>
    <r>
      <t xml:space="preserve">Montant TTC des factures reçues pour des services exécutés par les </t>
    </r>
    <r>
      <rPr>
        <b/>
        <u val="single"/>
        <sz val="12"/>
        <rFont val="Times New Roman"/>
        <family val="1"/>
      </rPr>
      <t>fournisseurs ayant opté sur les débits</t>
    </r>
    <r>
      <rPr>
        <sz val="12"/>
        <rFont val="Times New Roman"/>
        <family val="1"/>
      </rPr>
      <t>.</t>
    </r>
  </si>
  <si>
    <r>
      <t xml:space="preserve">Montant des </t>
    </r>
    <r>
      <rPr>
        <b/>
        <u val="single"/>
        <sz val="12"/>
        <rFont val="Times New Roman"/>
        <family val="1"/>
      </rPr>
      <t>avances</t>
    </r>
    <r>
      <rPr>
        <u val="single"/>
        <sz val="12"/>
        <rFont val="Times New Roman"/>
        <family val="1"/>
      </rPr>
      <t xml:space="preserve"> </t>
    </r>
    <r>
      <rPr>
        <b/>
        <u val="single"/>
        <sz val="12"/>
        <rFont val="Times New Roman"/>
        <family val="1"/>
      </rPr>
      <t>versées</t>
    </r>
    <r>
      <rPr>
        <sz val="12"/>
        <rFont val="Times New Roman"/>
        <family val="1"/>
      </rPr>
      <t xml:space="preserve"> par chèques bancaires sur commandes de </t>
    </r>
    <r>
      <rPr>
        <b/>
        <u val="single"/>
        <sz val="12"/>
        <rFont val="Times New Roman"/>
        <family val="1"/>
      </rPr>
      <t>prestations de services</t>
    </r>
    <r>
      <rPr>
        <sz val="12"/>
        <rFont val="Times New Roman"/>
        <family val="1"/>
      </rPr>
      <t>.</t>
    </r>
  </si>
  <si>
    <r>
      <t xml:space="preserve">Montant des </t>
    </r>
    <r>
      <rPr>
        <b/>
        <u val="single"/>
        <sz val="12"/>
        <rFont val="Times New Roman"/>
        <family val="1"/>
      </rPr>
      <t>chèques bancaires</t>
    </r>
    <r>
      <rPr>
        <sz val="12"/>
        <rFont val="Times New Roman"/>
        <family val="1"/>
      </rPr>
      <t xml:space="preserve"> émis et adressés à des prestataires de </t>
    </r>
    <r>
      <rPr>
        <b/>
        <u val="single"/>
        <sz val="12"/>
        <rFont val="Times New Roman"/>
        <family val="1"/>
      </rPr>
      <t>services</t>
    </r>
    <r>
      <rPr>
        <sz val="12"/>
        <rFont val="Times New Roman"/>
        <family val="1"/>
      </rPr>
      <t xml:space="preserve"> n’ayant pas opté sur les débits.</t>
    </r>
  </si>
  <si>
    <t>Montant des virements bancaires effectués pour règlements des factures de services réalisés par des fournisseurs n’ayant pas opté sur les débits.</t>
  </si>
  <si>
    <t>TVA déductible sur ABS</t>
  </si>
  <si>
    <t>TVA déductible sur ABS
(livraisons)</t>
  </si>
  <si>
    <t>TVA déjà déduite lors de la réception de la facture</t>
  </si>
  <si>
    <t>TVA déductible sur ABS
(option Débits du prestataire)</t>
  </si>
  <si>
    <t>TVA déductible lors du paiement</t>
  </si>
  <si>
    <t>Montant HT des immobilisations produites (livraisons à soi même).</t>
  </si>
  <si>
    <t>Montants HT des achats d’autres biens et services auprès de fournisseurs européens identifiés.</t>
  </si>
  <si>
    <t>Montant de la TVA à reverser suite à des opérations de régularisations de cessions d’immeubles.</t>
  </si>
  <si>
    <t>Prix de cessions HT de matériels immobilisés d’occasion.</t>
  </si>
  <si>
    <t>Acquisitions intracommunautaires de matériels industriels auprès de fournisseurs européens identifiés (HT).</t>
  </si>
  <si>
    <t>Compléments de déduction suite à certaines opérations de régularisations.</t>
  </si>
  <si>
    <t>Crédit de TVA du mois précédent.</t>
  </si>
  <si>
    <t>TVA collectée et TVA déductible sur immobilisations</t>
  </si>
  <si>
    <t>TVA due intracommunautaire et TVA déductible sur ABS</t>
  </si>
  <si>
    <t>TVA à reverser (due)</t>
  </si>
  <si>
    <t>TVA due intracommunautaire et TVA déductible sur immobilisations</t>
  </si>
  <si>
    <t>TVA déductible sur immobilisations</t>
  </si>
  <si>
    <t>TVA sur prestations de services facturées</t>
  </si>
  <si>
    <t>TVA à reverser (3)</t>
  </si>
  <si>
    <t>TOTAL TVA DUE (1) + (2) + (3)</t>
  </si>
  <si>
    <t>TVA sur avances pour des services</t>
  </si>
  <si>
    <t>Autres TVA à déduire : complément de déduction</t>
  </si>
  <si>
    <t>Bordereau de saisie - Journal des Opérations Diverses -  Année N - Entrepeise CETEAU</t>
  </si>
  <si>
    <t>TVA à reverser</t>
  </si>
  <si>
    <t>Calculs préparatoires à la déclaration de TVA - Mois de Novembre
(Option pour la TVA sur les débits)
(Arrondis à l'Euro le plus proche)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</si>
</sst>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dd/mm/yy;@"/>
    <numFmt numFmtId="166" formatCode="0.0"/>
    <numFmt numFmtId="167" formatCode="mmm\-yyyy"/>
    <numFmt numFmtId="168" formatCode="[$-40C]d\-mmm;@"/>
    <numFmt numFmtId="169" formatCode="&quot;Vrai&quot;;&quot;Vrai&quot;;&quot;Faux&quot;"/>
    <numFmt numFmtId="170" formatCode="&quot;Actif&quot;;&quot;Actif&quot;;&quot;Inactif&quot;"/>
    <numFmt numFmtId="171" formatCode="[$€-2]\ #,##0.00_);[Red]\([$€-2]\ #,##0.00\)"/>
    <numFmt numFmtId="172" formatCode="#,##0.00\ &quot;€&quot;"/>
    <numFmt numFmtId="173" formatCode="#,##0.0\ &quot;€&quot;"/>
    <numFmt numFmtId="174" formatCode="#,##0\ &quot;€&quot;"/>
    <numFmt numFmtId="175" formatCode="_-* #,##0.00\ [$€-40C]_-;\-* #,##0.00\ [$€-40C]_-;_-* &quot;-&quot;??\ [$€-40C]_-;_-@_-"/>
  </numFmts>
  <fonts count="48">
    <font>
      <sz val="10"/>
      <name val="Arial"/>
      <family val="0"/>
    </font>
    <font>
      <sz val="12"/>
      <name val="Times New Roman"/>
      <family val="1"/>
    </font>
    <font>
      <sz val="12"/>
      <color indexed="12"/>
      <name val="Times New Roman"/>
      <family val="1"/>
    </font>
    <font>
      <b/>
      <sz val="12"/>
      <name val="Times New Roman"/>
      <family val="1"/>
    </font>
    <font>
      <sz val="8"/>
      <name val="Arial"/>
      <family val="2"/>
    </font>
    <font>
      <b/>
      <sz val="12"/>
      <color indexed="10"/>
      <name val="Times New Roman"/>
      <family val="1"/>
    </font>
    <font>
      <b/>
      <sz val="12"/>
      <color indexed="12"/>
      <name val="Times New Roman"/>
      <family val="1"/>
    </font>
    <font>
      <b/>
      <u val="single"/>
      <sz val="12"/>
      <name val="Times New Roman"/>
      <family val="1"/>
    </font>
    <font>
      <u val="single"/>
      <sz val="12"/>
      <name val="Times New Roman"/>
      <family val="1"/>
    </font>
    <font>
      <b/>
      <sz val="12"/>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13"/>
        <bgColor indexed="64"/>
      </patternFill>
    </fill>
    <fill>
      <patternFill patternType="solid">
        <fgColor indexed="61"/>
        <bgColor indexed="64"/>
      </patternFill>
    </fill>
    <fill>
      <patternFill patternType="solid">
        <fgColor indexed="34"/>
        <bgColor indexed="64"/>
      </patternFill>
    </fill>
    <fill>
      <patternFill patternType="solid">
        <fgColor indexed="43"/>
        <bgColor indexed="64"/>
      </patternFill>
    </fill>
    <fill>
      <patternFill patternType="solid">
        <fgColor indexed="5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thin"/>
      <bottom style="mediu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style="thin"/>
      <bottom>
        <color indexed="63"/>
      </bottom>
    </border>
    <border>
      <left style="medium"/>
      <right style="medium"/>
      <top style="medium"/>
      <bottom style="medium"/>
    </border>
    <border>
      <left style="medium"/>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thin"/>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99">
    <xf numFmtId="0" fontId="0" fillId="0" borderId="0" xfId="0" applyAlignment="1">
      <alignment/>
    </xf>
    <xf numFmtId="0" fontId="1" fillId="0" borderId="0" xfId="0" applyFont="1" applyAlignment="1">
      <alignment horizontal="left"/>
    </xf>
    <xf numFmtId="0" fontId="1" fillId="0" borderId="0" xfId="0" applyFont="1" applyAlignment="1">
      <alignmen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3" fillId="33" borderId="0" xfId="0" applyFont="1" applyFill="1" applyAlignment="1">
      <alignment horizontal="left"/>
    </xf>
    <xf numFmtId="0" fontId="3" fillId="33" borderId="0" xfId="0" applyFont="1" applyFill="1" applyAlignment="1">
      <alignment/>
    </xf>
    <xf numFmtId="0" fontId="3" fillId="34" borderId="0" xfId="0" applyFont="1" applyFill="1" applyAlignment="1">
      <alignment horizontal="left"/>
    </xf>
    <xf numFmtId="0" fontId="3" fillId="34" borderId="0" xfId="0" applyFont="1" applyFill="1" applyAlignment="1">
      <alignment/>
    </xf>
    <xf numFmtId="0" fontId="1" fillId="0" borderId="0" xfId="0" applyFont="1"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0" fontId="2" fillId="0" borderId="0" xfId="0" applyFont="1" applyAlignment="1">
      <alignment horizontal="left" indent="3"/>
    </xf>
    <xf numFmtId="0" fontId="3" fillId="0" borderId="0" xfId="0" applyFont="1" applyAlignment="1">
      <alignment horizontal="left" indent="1"/>
    </xf>
    <xf numFmtId="0" fontId="1" fillId="0" borderId="0" xfId="0" applyFont="1" applyAlignment="1">
      <alignment horizontal="left" indent="2"/>
    </xf>
    <xf numFmtId="0" fontId="3" fillId="0" borderId="0" xfId="0" applyFont="1" applyAlignment="1">
      <alignment horizontal="left" indent="2"/>
    </xf>
    <xf numFmtId="0" fontId="3" fillId="35" borderId="0" xfId="0" applyFont="1" applyFill="1" applyAlignment="1">
      <alignment horizontal="left"/>
    </xf>
    <xf numFmtId="0" fontId="3" fillId="35" borderId="0" xfId="0" applyFont="1" applyFill="1" applyAlignment="1">
      <alignment/>
    </xf>
    <xf numFmtId="0" fontId="3" fillId="36" borderId="0" xfId="0" applyFont="1" applyFill="1" applyAlignment="1">
      <alignment horizontal="left"/>
    </xf>
    <xf numFmtId="0" fontId="3" fillId="36" borderId="0" xfId="0" applyFont="1" applyFill="1" applyAlignment="1">
      <alignment/>
    </xf>
    <xf numFmtId="0" fontId="1" fillId="37" borderId="0" xfId="0" applyFont="1" applyFill="1" applyAlignment="1">
      <alignment/>
    </xf>
    <xf numFmtId="0" fontId="3" fillId="37" borderId="0" xfId="0" applyFont="1" applyFill="1" applyAlignment="1">
      <alignment/>
    </xf>
    <xf numFmtId="0" fontId="3" fillId="37" borderId="0" xfId="0" applyFont="1" applyFill="1" applyAlignment="1">
      <alignment horizontal="left"/>
    </xf>
    <xf numFmtId="1" fontId="1" fillId="0" borderId="0" xfId="0" applyNumberFormat="1" applyFont="1" applyAlignment="1">
      <alignment horizontal="left" indent="1"/>
    </xf>
    <xf numFmtId="0" fontId="3"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indent="1"/>
    </xf>
    <xf numFmtId="0" fontId="1" fillId="0" borderId="0" xfId="0" applyFont="1" applyFill="1" applyAlignment="1">
      <alignment horizontal="left" indent="2"/>
    </xf>
    <xf numFmtId="0" fontId="2" fillId="0" borderId="0" xfId="0" applyFont="1" applyFill="1" applyAlignment="1">
      <alignment horizontal="left" indent="3"/>
    </xf>
    <xf numFmtId="0" fontId="2" fillId="0" borderId="0" xfId="0" applyFont="1" applyFill="1" applyAlignment="1">
      <alignment/>
    </xf>
    <xf numFmtId="0" fontId="2" fillId="0" borderId="0" xfId="0" applyFont="1" applyFill="1" applyAlignment="1">
      <alignment horizontal="left" indent="2"/>
    </xf>
    <xf numFmtId="0" fontId="2" fillId="0" borderId="0" xfId="0" applyFont="1" applyFill="1" applyAlignment="1">
      <alignment horizontal="left" indent="4"/>
    </xf>
    <xf numFmtId="0" fontId="1" fillId="37" borderId="0" xfId="0" applyFont="1" applyFill="1" applyAlignment="1">
      <alignment horizontal="left"/>
    </xf>
    <xf numFmtId="0" fontId="3" fillId="0" borderId="0" xfId="0" applyFont="1" applyFill="1" applyAlignment="1">
      <alignment horizontal="left" indent="1"/>
    </xf>
    <xf numFmtId="0" fontId="3" fillId="33" borderId="0" xfId="0" applyFont="1" applyFill="1" applyAlignment="1">
      <alignment horizontal="left" indent="1"/>
    </xf>
    <xf numFmtId="0" fontId="3" fillId="38" borderId="0" xfId="0" applyFont="1" applyFill="1" applyAlignment="1">
      <alignment/>
    </xf>
    <xf numFmtId="0" fontId="3" fillId="38" borderId="0" xfId="0" applyFont="1" applyFill="1" applyAlignment="1">
      <alignment horizontal="left" indent="1"/>
    </xf>
    <xf numFmtId="0" fontId="1" fillId="0" borderId="0" xfId="0" applyFont="1" applyAlignment="1">
      <alignment horizontal="left" indent="3"/>
    </xf>
    <xf numFmtId="0" fontId="3" fillId="39" borderId="0" xfId="0" applyFont="1" applyFill="1" applyAlignment="1">
      <alignment horizontal="left"/>
    </xf>
    <xf numFmtId="0" fontId="3" fillId="39" borderId="0" xfId="0" applyFont="1" applyFill="1" applyAlignment="1">
      <alignment/>
    </xf>
    <xf numFmtId="0" fontId="2" fillId="0" borderId="0" xfId="0" applyFont="1" applyFill="1" applyAlignment="1">
      <alignment horizontal="left" indent="1"/>
    </xf>
    <xf numFmtId="0" fontId="3" fillId="40" borderId="0" xfId="0" applyFont="1" applyFill="1" applyAlignment="1">
      <alignment horizontal="left"/>
    </xf>
    <xf numFmtId="0" fontId="3" fillId="40" borderId="0" xfId="0" applyFont="1" applyFill="1" applyAlignment="1">
      <alignment/>
    </xf>
    <xf numFmtId="0" fontId="1" fillId="41" borderId="0" xfId="0" applyFont="1" applyFill="1" applyAlignment="1">
      <alignment horizontal="left"/>
    </xf>
    <xf numFmtId="0" fontId="1" fillId="41" borderId="0" xfId="0" applyFont="1" applyFill="1" applyAlignment="1">
      <alignment/>
    </xf>
    <xf numFmtId="0" fontId="3" fillId="42" borderId="0" xfId="0" applyFont="1" applyFill="1" applyAlignment="1">
      <alignment horizontal="left"/>
    </xf>
    <xf numFmtId="0" fontId="3" fillId="42" borderId="0" xfId="0" applyFont="1" applyFill="1" applyAlignment="1">
      <alignment/>
    </xf>
    <xf numFmtId="0" fontId="3" fillId="38" borderId="0" xfId="0" applyFont="1" applyFill="1" applyAlignment="1">
      <alignment horizontal="left"/>
    </xf>
    <xf numFmtId="0" fontId="3" fillId="43" borderId="0" xfId="0" applyFont="1" applyFill="1" applyAlignment="1">
      <alignment horizontal="left"/>
    </xf>
    <xf numFmtId="0" fontId="3" fillId="43" borderId="0" xfId="0" applyFont="1" applyFill="1" applyAlignment="1">
      <alignment/>
    </xf>
    <xf numFmtId="0" fontId="3" fillId="44" borderId="0" xfId="0" applyFont="1" applyFill="1" applyAlignment="1">
      <alignment horizontal="left"/>
    </xf>
    <xf numFmtId="0" fontId="3" fillId="44" borderId="0" xfId="0" applyFont="1" applyFill="1" applyAlignment="1">
      <alignment/>
    </xf>
    <xf numFmtId="0" fontId="1" fillId="44" borderId="0" xfId="0" applyFont="1" applyFill="1" applyAlignment="1">
      <alignment/>
    </xf>
    <xf numFmtId="1" fontId="2" fillId="0" borderId="0" xfId="0" applyNumberFormat="1" applyFont="1" applyAlignment="1">
      <alignment horizontal="left" indent="2"/>
    </xf>
    <xf numFmtId="0" fontId="6" fillId="0" borderId="0" xfId="0" applyFont="1" applyAlignment="1">
      <alignment/>
    </xf>
    <xf numFmtId="0" fontId="1" fillId="44" borderId="0" xfId="0" applyFont="1" applyFill="1" applyAlignment="1">
      <alignment horizontal="left"/>
    </xf>
    <xf numFmtId="0" fontId="3" fillId="45" borderId="0" xfId="0" applyFont="1" applyFill="1" applyAlignment="1">
      <alignment horizontal="left"/>
    </xf>
    <xf numFmtId="0" fontId="3" fillId="45" borderId="0" xfId="0" applyFont="1" applyFill="1" applyAlignment="1">
      <alignment/>
    </xf>
    <xf numFmtId="0" fontId="1" fillId="33" borderId="0" xfId="0" applyFont="1" applyFill="1" applyAlignment="1">
      <alignment horizontal="left"/>
    </xf>
    <xf numFmtId="0" fontId="1" fillId="33" borderId="0" xfId="0" applyFont="1" applyFill="1" applyAlignment="1">
      <alignment/>
    </xf>
    <xf numFmtId="4" fontId="3" fillId="0" borderId="10" xfId="0" applyNumberFormat="1" applyFont="1" applyBorder="1" applyAlignment="1" applyProtection="1">
      <alignment/>
      <protection/>
    </xf>
    <xf numFmtId="4" fontId="1" fillId="0" borderId="0" xfId="0" applyNumberFormat="1" applyFont="1" applyFill="1" applyBorder="1" applyAlignment="1" applyProtection="1">
      <alignment/>
      <protection/>
    </xf>
    <xf numFmtId="165"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wrapText="1"/>
      <protection/>
    </xf>
    <xf numFmtId="0" fontId="1" fillId="0" borderId="0" xfId="0" applyFont="1" applyBorder="1" applyAlignment="1" applyProtection="1">
      <alignment/>
      <protection/>
    </xf>
    <xf numFmtId="4" fontId="3" fillId="0" borderId="0" xfId="0" applyNumberFormat="1" applyFont="1" applyBorder="1" applyAlignment="1" applyProtection="1">
      <alignment horizontal="right"/>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4" fontId="1" fillId="0" borderId="0" xfId="0" applyNumberFormat="1" applyFont="1" applyBorder="1" applyAlignment="1" applyProtection="1">
      <alignment/>
      <protection/>
    </xf>
    <xf numFmtId="0" fontId="1" fillId="8" borderId="11" xfId="0" applyFont="1" applyFill="1" applyBorder="1" applyAlignment="1" applyProtection="1">
      <alignment horizontal="center"/>
      <protection/>
    </xf>
    <xf numFmtId="0" fontId="3" fillId="8" borderId="12" xfId="0" applyFont="1" applyFill="1" applyBorder="1" applyAlignment="1" applyProtection="1">
      <alignment horizontal="center"/>
      <protection/>
    </xf>
    <xf numFmtId="0" fontId="1" fillId="0" borderId="13" xfId="0" applyFont="1" applyFill="1" applyBorder="1" applyAlignment="1" applyProtection="1">
      <alignment wrapText="1"/>
      <protection/>
    </xf>
    <xf numFmtId="0" fontId="1" fillId="0" borderId="14" xfId="0" applyFont="1" applyFill="1" applyBorder="1" applyAlignment="1" applyProtection="1">
      <alignment wrapText="1"/>
      <protection/>
    </xf>
    <xf numFmtId="0" fontId="1" fillId="0" borderId="15" xfId="0" applyFont="1" applyFill="1" applyBorder="1" applyAlignment="1" applyProtection="1">
      <alignment wrapText="1"/>
      <protection/>
    </xf>
    <xf numFmtId="0" fontId="3" fillId="10" borderId="16" xfId="0" applyFont="1" applyFill="1" applyBorder="1" applyAlignment="1" applyProtection="1">
      <alignment horizontal="center"/>
      <protection/>
    </xf>
    <xf numFmtId="4" fontId="3" fillId="10" borderId="17" xfId="0" applyNumberFormat="1" applyFont="1" applyFill="1" applyBorder="1" applyAlignment="1" applyProtection="1">
      <alignment horizontal="center"/>
      <protection/>
    </xf>
    <xf numFmtId="4" fontId="3" fillId="0" borderId="12" xfId="0" applyNumberFormat="1" applyFont="1" applyBorder="1" applyAlignment="1" applyProtection="1">
      <alignment/>
      <protection/>
    </xf>
    <xf numFmtId="165" fontId="3" fillId="10" borderId="18" xfId="0" applyNumberFormat="1" applyFont="1" applyFill="1" applyBorder="1" applyAlignment="1" applyProtection="1">
      <alignment horizontal="center"/>
      <protection/>
    </xf>
    <xf numFmtId="165" fontId="1" fillId="8" borderId="19" xfId="0" applyNumberFormat="1" applyFont="1" applyFill="1" applyBorder="1" applyAlignment="1" applyProtection="1">
      <alignment horizontal="center"/>
      <protection/>
    </xf>
    <xf numFmtId="168" fontId="1" fillId="0" borderId="20" xfId="0" applyNumberFormat="1" applyFont="1" applyFill="1" applyBorder="1" applyAlignment="1" applyProtection="1">
      <alignment horizontal="center"/>
      <protection/>
    </xf>
    <xf numFmtId="165" fontId="3" fillId="0" borderId="0" xfId="0" applyNumberFormat="1" applyFont="1" applyBorder="1" applyAlignment="1" applyProtection="1">
      <alignment horizontal="left"/>
      <protection/>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0" xfId="0" applyFont="1" applyAlignment="1">
      <alignment vertical="center"/>
    </xf>
    <xf numFmtId="4" fontId="1" fillId="0" borderId="0" xfId="0" applyNumberFormat="1"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15" borderId="16" xfId="0" applyFont="1" applyFill="1" applyBorder="1" applyAlignment="1">
      <alignment horizontal="center" vertical="center" wrapText="1"/>
    </xf>
    <xf numFmtId="4" fontId="3" fillId="15" borderId="16" xfId="0" applyNumberFormat="1"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4" fontId="1" fillId="0" borderId="0" xfId="0" applyNumberFormat="1" applyFont="1" applyBorder="1" applyAlignment="1">
      <alignment vertical="center"/>
    </xf>
    <xf numFmtId="0" fontId="1" fillId="0" borderId="0" xfId="0" applyFont="1" applyAlignment="1">
      <alignment horizontal="left" vertical="center"/>
    </xf>
    <xf numFmtId="4" fontId="1" fillId="0" borderId="27" xfId="0" applyNumberFormat="1" applyFont="1" applyBorder="1" applyAlignment="1">
      <alignment vertical="center"/>
    </xf>
    <xf numFmtId="4" fontId="1" fillId="0" borderId="28" xfId="0" applyNumberFormat="1" applyFont="1" applyBorder="1" applyAlignment="1">
      <alignment vertical="center"/>
    </xf>
    <xf numFmtId="4" fontId="1" fillId="0" borderId="15" xfId="0"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16" borderId="29" xfId="0" applyFont="1" applyFill="1" applyBorder="1" applyAlignment="1">
      <alignment horizontal="center" vertical="center"/>
    </xf>
    <xf numFmtId="0" fontId="3" fillId="16" borderId="30" xfId="0" applyFont="1" applyFill="1" applyBorder="1" applyAlignment="1">
      <alignment horizontal="center" vertical="center"/>
    </xf>
    <xf numFmtId="0" fontId="3" fillId="16" borderId="31" xfId="0" applyFont="1" applyFill="1" applyBorder="1" applyAlignment="1">
      <alignment horizontal="center" vertical="center"/>
    </xf>
    <xf numFmtId="0" fontId="3" fillId="16" borderId="32" xfId="0" applyFont="1" applyFill="1" applyBorder="1" applyAlignment="1">
      <alignment horizontal="center" vertical="center"/>
    </xf>
    <xf numFmtId="0" fontId="1" fillId="0" borderId="18" xfId="0" applyFont="1" applyBorder="1" applyAlignment="1">
      <alignment horizontal="left" vertical="center"/>
    </xf>
    <xf numFmtId="4" fontId="1" fillId="0" borderId="17" xfId="0" applyNumberFormat="1" applyFont="1" applyBorder="1" applyAlignment="1">
      <alignment vertical="center"/>
    </xf>
    <xf numFmtId="0" fontId="1" fillId="0" borderId="33" xfId="0" applyFont="1" applyBorder="1" applyAlignment="1">
      <alignment horizontal="left" vertical="center"/>
    </xf>
    <xf numFmtId="4" fontId="1" fillId="0" borderId="34" xfId="0" applyNumberFormat="1" applyFont="1" applyBorder="1" applyAlignment="1">
      <alignment vertical="center"/>
    </xf>
    <xf numFmtId="4" fontId="1" fillId="0" borderId="16" xfId="0" applyNumberFormat="1" applyFont="1" applyBorder="1" applyAlignment="1">
      <alignment vertical="center"/>
    </xf>
    <xf numFmtId="4" fontId="1" fillId="0" borderId="35" xfId="0" applyNumberFormat="1" applyFont="1" applyBorder="1" applyAlignment="1">
      <alignment vertical="center"/>
    </xf>
    <xf numFmtId="4" fontId="3" fillId="19" borderId="32" xfId="0" applyNumberFormat="1" applyFont="1" applyFill="1" applyBorder="1" applyAlignment="1">
      <alignment vertical="center"/>
    </xf>
    <xf numFmtId="4" fontId="3" fillId="19" borderId="36" xfId="0" applyNumberFormat="1" applyFont="1" applyFill="1" applyBorder="1" applyAlignment="1">
      <alignment vertical="center"/>
    </xf>
    <xf numFmtId="0" fontId="1" fillId="0" borderId="37" xfId="0" applyFont="1" applyBorder="1" applyAlignment="1">
      <alignment horizontal="left" vertical="center"/>
    </xf>
    <xf numFmtId="4" fontId="3" fillId="4" borderId="36" xfId="0" applyNumberFormat="1" applyFont="1" applyFill="1" applyBorder="1" applyAlignment="1">
      <alignment vertical="center"/>
    </xf>
    <xf numFmtId="4" fontId="3" fillId="3" borderId="38" xfId="0" applyNumberFormat="1" applyFont="1" applyFill="1" applyBorder="1" applyAlignment="1">
      <alignment vertical="center"/>
    </xf>
    <xf numFmtId="168" fontId="1" fillId="0" borderId="39" xfId="0" applyNumberFormat="1" applyFont="1" applyFill="1" applyBorder="1" applyAlignment="1" applyProtection="1">
      <alignment horizontal="center"/>
      <protection/>
    </xf>
    <xf numFmtId="0" fontId="3" fillId="10" borderId="40" xfId="0" applyFont="1" applyFill="1" applyBorder="1" applyAlignment="1" applyProtection="1">
      <alignment horizontal="center" wrapText="1"/>
      <protection/>
    </xf>
    <xf numFmtId="0" fontId="1" fillId="8" borderId="41" xfId="0" applyFont="1" applyFill="1" applyBorder="1" applyAlignment="1" applyProtection="1">
      <alignment wrapText="1"/>
      <protection/>
    </xf>
    <xf numFmtId="10" fontId="1" fillId="0" borderId="16" xfId="0" applyNumberFormat="1" applyFont="1" applyFill="1" applyBorder="1" applyAlignment="1">
      <alignment horizontal="center" vertical="center"/>
    </xf>
    <xf numFmtId="10" fontId="1" fillId="0" borderId="28" xfId="0" applyNumberFormat="1" applyFont="1" applyFill="1" applyBorder="1" applyAlignment="1">
      <alignment horizontal="center" vertical="center"/>
    </xf>
    <xf numFmtId="10" fontId="1" fillId="0" borderId="15" xfId="0" applyNumberFormat="1" applyFont="1" applyFill="1" applyBorder="1" applyAlignment="1">
      <alignment horizontal="center" vertical="center"/>
    </xf>
    <xf numFmtId="168" fontId="1" fillId="0" borderId="37" xfId="0" applyNumberFormat="1" applyFont="1" applyFill="1" applyBorder="1" applyAlignment="1" applyProtection="1">
      <alignment horizontal="center"/>
      <protection/>
    </xf>
    <xf numFmtId="0" fontId="1" fillId="0" borderId="42" xfId="0" applyFont="1" applyFill="1" applyBorder="1" applyAlignment="1" applyProtection="1">
      <alignment horizontal="center" vertical="top"/>
      <protection/>
    </xf>
    <xf numFmtId="4" fontId="1" fillId="0" borderId="15" xfId="0" applyNumberFormat="1" applyFont="1" applyFill="1" applyBorder="1" applyAlignment="1" applyProtection="1">
      <alignment/>
      <protection/>
    </xf>
    <xf numFmtId="4" fontId="1" fillId="0" borderId="35" xfId="0" applyNumberFormat="1" applyFont="1" applyFill="1" applyBorder="1" applyAlignment="1" applyProtection="1">
      <alignment/>
      <protection/>
    </xf>
    <xf numFmtId="0" fontId="1" fillId="0" borderId="43" xfId="0" applyFont="1" applyFill="1" applyBorder="1" applyAlignment="1" applyProtection="1">
      <alignment horizontal="center" vertical="top"/>
      <protection/>
    </xf>
    <xf numFmtId="4" fontId="1" fillId="0" borderId="13" xfId="0" applyNumberFormat="1" applyFont="1" applyFill="1" applyBorder="1" applyAlignment="1" applyProtection="1">
      <alignment/>
      <protection/>
    </xf>
    <xf numFmtId="4" fontId="1" fillId="0" borderId="44" xfId="0" applyNumberFormat="1" applyFont="1" applyFill="1" applyBorder="1" applyAlignment="1" applyProtection="1">
      <alignment/>
      <protection/>
    </xf>
    <xf numFmtId="0" fontId="1" fillId="0" borderId="45" xfId="0" applyFont="1" applyFill="1" applyBorder="1" applyAlignment="1" applyProtection="1">
      <alignment horizontal="center" vertical="top"/>
      <protection/>
    </xf>
    <xf numFmtId="4" fontId="1" fillId="0" borderId="14" xfId="0" applyNumberFormat="1" applyFont="1" applyFill="1" applyBorder="1" applyAlignment="1" applyProtection="1">
      <alignment/>
      <protection/>
    </xf>
    <xf numFmtId="4" fontId="1" fillId="0" borderId="46" xfId="0" applyNumberFormat="1" applyFont="1" applyFill="1" applyBorder="1" applyAlignment="1" applyProtection="1">
      <alignment/>
      <protection/>
    </xf>
    <xf numFmtId="4" fontId="1" fillId="0" borderId="27" xfId="0" applyNumberFormat="1" applyFont="1" applyFill="1" applyBorder="1" applyAlignment="1">
      <alignment vertical="center" wrapText="1"/>
    </xf>
    <xf numFmtId="4" fontId="1" fillId="0" borderId="27" xfId="0" applyNumberFormat="1" applyFont="1" applyFill="1" applyBorder="1" applyAlignment="1">
      <alignment horizontal="right" vertical="center" wrapText="1"/>
    </xf>
    <xf numFmtId="4" fontId="1" fillId="0" borderId="12" xfId="0" applyNumberFormat="1" applyFont="1" applyFill="1" applyBorder="1" applyAlignment="1">
      <alignment horizontal="right" vertical="center" wrapText="1"/>
    </xf>
    <xf numFmtId="0" fontId="3" fillId="15" borderId="47" xfId="0" applyFont="1" applyFill="1" applyBorder="1" applyAlignment="1">
      <alignment horizontal="center" vertical="center" wrapText="1"/>
    </xf>
    <xf numFmtId="0" fontId="3" fillId="15" borderId="40" xfId="0" applyFont="1" applyFill="1" applyBorder="1" applyAlignment="1">
      <alignment horizontal="center" vertical="center" wrapText="1"/>
    </xf>
    <xf numFmtId="4" fontId="1" fillId="0" borderId="28" xfId="0" applyNumberFormat="1" applyFont="1" applyBorder="1" applyAlignment="1">
      <alignment horizontal="right" vertical="center" wrapText="1"/>
    </xf>
    <xf numFmtId="0" fontId="1" fillId="0" borderId="33" xfId="0" applyFont="1" applyBorder="1" applyAlignment="1">
      <alignment horizontal="justify" vertical="center" wrapText="1"/>
    </xf>
    <xf numFmtId="0" fontId="1" fillId="0" borderId="48" xfId="0" applyFont="1" applyBorder="1" applyAlignment="1">
      <alignment horizontal="justify" vertical="center" wrapText="1"/>
    </xf>
    <xf numFmtId="4" fontId="1" fillId="0" borderId="49" xfId="0" applyNumberFormat="1" applyFont="1" applyBorder="1" applyAlignment="1">
      <alignment horizontal="right" vertical="center" wrapText="1"/>
    </xf>
    <xf numFmtId="4" fontId="1" fillId="0" borderId="50" xfId="0" applyNumberFormat="1" applyFont="1" applyFill="1" applyBorder="1" applyAlignment="1">
      <alignment vertical="center" wrapText="1"/>
    </xf>
    <xf numFmtId="4" fontId="1" fillId="0" borderId="50"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0" fontId="3" fillId="15" borderId="51" xfId="0"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Border="1" applyAlignment="1">
      <alignment/>
    </xf>
    <xf numFmtId="0" fontId="1" fillId="0" borderId="52" xfId="0" applyFont="1" applyBorder="1" applyAlignment="1">
      <alignment horizontal="justify" wrapText="1"/>
    </xf>
    <xf numFmtId="0" fontId="3" fillId="0" borderId="0" xfId="0" applyFont="1" applyBorder="1" applyAlignment="1">
      <alignment horizontal="justify"/>
    </xf>
    <xf numFmtId="0" fontId="1" fillId="0" borderId="0" xfId="0" applyFont="1" applyBorder="1" applyAlignment="1">
      <alignment horizontal="justify" wrapText="1"/>
    </xf>
    <xf numFmtId="0" fontId="1" fillId="0" borderId="0" xfId="0" applyFont="1" applyBorder="1" applyAlignment="1">
      <alignment horizontal="justify"/>
    </xf>
    <xf numFmtId="0" fontId="1" fillId="0" borderId="41" xfId="0" applyFont="1" applyBorder="1" applyAlignment="1">
      <alignment horizontal="justify"/>
    </xf>
    <xf numFmtId="0" fontId="1" fillId="0" borderId="3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8" xfId="0" applyFont="1" applyBorder="1" applyAlignment="1">
      <alignment horizontal="justify" vertical="center" wrapText="1"/>
    </xf>
    <xf numFmtId="4" fontId="1" fillId="0" borderId="16" xfId="0" applyNumberFormat="1" applyFont="1" applyBorder="1" applyAlignment="1">
      <alignment horizontal="right" vertical="center" wrapText="1"/>
    </xf>
    <xf numFmtId="4" fontId="1" fillId="0" borderId="53" xfId="0" applyNumberFormat="1" applyFont="1" applyFill="1" applyBorder="1" applyAlignment="1">
      <alignment vertical="center" wrapText="1"/>
    </xf>
    <xf numFmtId="0" fontId="1" fillId="0" borderId="17" xfId="0" applyFont="1" applyFill="1" applyBorder="1" applyAlignment="1">
      <alignment horizontal="center" vertical="center" wrapText="1"/>
    </xf>
    <xf numFmtId="4" fontId="1" fillId="0" borderId="12" xfId="0" applyNumberFormat="1" applyFont="1" applyFill="1" applyBorder="1" applyAlignment="1">
      <alignment vertical="center" wrapText="1"/>
    </xf>
    <xf numFmtId="4" fontId="1" fillId="0" borderId="54" xfId="0" applyNumberFormat="1" applyFont="1" applyBorder="1" applyAlignment="1">
      <alignment vertical="center"/>
    </xf>
    <xf numFmtId="4" fontId="3" fillId="4" borderId="32" xfId="0" applyNumberFormat="1" applyFont="1" applyFill="1" applyBorder="1" applyAlignment="1">
      <alignment vertical="center"/>
    </xf>
    <xf numFmtId="0" fontId="1" fillId="0" borderId="19" xfId="0" applyFont="1" applyBorder="1" applyAlignment="1">
      <alignment horizontal="left" vertical="center"/>
    </xf>
    <xf numFmtId="10" fontId="1" fillId="0" borderId="11" xfId="0" applyNumberFormat="1" applyFont="1" applyFill="1" applyBorder="1" applyAlignment="1">
      <alignment horizontal="center" vertical="center"/>
    </xf>
    <xf numFmtId="4" fontId="1" fillId="0" borderId="12" xfId="0" applyNumberFormat="1" applyFont="1" applyBorder="1" applyAlignment="1">
      <alignment vertical="center"/>
    </xf>
    <xf numFmtId="0" fontId="3" fillId="15" borderId="55" xfId="0" applyFont="1" applyFill="1" applyBorder="1" applyAlignment="1">
      <alignment horizontal="center"/>
    </xf>
    <xf numFmtId="0" fontId="3" fillId="15" borderId="56" xfId="0" applyFont="1" applyFill="1" applyBorder="1" applyAlignment="1">
      <alignment horizontal="center"/>
    </xf>
    <xf numFmtId="0" fontId="3" fillId="15" borderId="57" xfId="0" applyFont="1" applyFill="1" applyBorder="1" applyAlignment="1">
      <alignment horizontal="center"/>
    </xf>
    <xf numFmtId="0" fontId="3" fillId="4" borderId="55" xfId="0" applyFont="1" applyFill="1" applyBorder="1" applyAlignment="1">
      <alignment horizontal="right" vertical="center"/>
    </xf>
    <xf numFmtId="0" fontId="3" fillId="4" borderId="56" xfId="0" applyFont="1" applyFill="1" applyBorder="1" applyAlignment="1">
      <alignment horizontal="right" vertical="center"/>
    </xf>
    <xf numFmtId="0" fontId="3" fillId="4" borderId="58" xfId="0" applyFont="1" applyFill="1" applyBorder="1" applyAlignment="1">
      <alignment horizontal="right" vertical="center"/>
    </xf>
    <xf numFmtId="0" fontId="3" fillId="3" borderId="55" xfId="0" applyFont="1" applyFill="1" applyBorder="1" applyAlignment="1">
      <alignment horizontal="right" vertical="center"/>
    </xf>
    <xf numFmtId="0" fontId="3" fillId="3" borderId="56" xfId="0" applyFont="1" applyFill="1" applyBorder="1" applyAlignment="1">
      <alignment horizontal="right" vertical="center"/>
    </xf>
    <xf numFmtId="0" fontId="3" fillId="3" borderId="57" xfId="0" applyFont="1" applyFill="1" applyBorder="1" applyAlignment="1">
      <alignment horizontal="right" vertical="center"/>
    </xf>
    <xf numFmtId="0" fontId="3" fillId="15" borderId="55" xfId="0" applyFont="1" applyFill="1" applyBorder="1" applyAlignment="1">
      <alignment horizontal="center" vertical="center" wrapText="1"/>
    </xf>
    <xf numFmtId="0" fontId="3" fillId="15" borderId="56" xfId="0" applyFont="1" applyFill="1" applyBorder="1" applyAlignment="1">
      <alignment horizontal="center" vertical="center"/>
    </xf>
    <xf numFmtId="0" fontId="3" fillId="15" borderId="57" xfId="0" applyFont="1" applyFill="1" applyBorder="1" applyAlignment="1">
      <alignment horizontal="center" vertical="center"/>
    </xf>
    <xf numFmtId="0" fontId="3" fillId="14" borderId="55" xfId="0" applyFont="1" applyFill="1" applyBorder="1" applyAlignment="1">
      <alignment horizontal="center" vertical="center" wrapText="1"/>
    </xf>
    <xf numFmtId="0" fontId="3" fillId="14" borderId="56"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3" fillId="19" borderId="55" xfId="0" applyFont="1" applyFill="1" applyBorder="1" applyAlignment="1">
      <alignment horizontal="right" vertical="center"/>
    </xf>
    <xf numFmtId="0" fontId="3" fillId="19" borderId="56" xfId="0" applyFont="1" applyFill="1" applyBorder="1" applyAlignment="1">
      <alignment horizontal="right" vertical="center"/>
    </xf>
    <xf numFmtId="0" fontId="3" fillId="19" borderId="58" xfId="0" applyFont="1" applyFill="1" applyBorder="1" applyAlignment="1">
      <alignment horizontal="right" vertical="center"/>
    </xf>
    <xf numFmtId="0" fontId="3" fillId="19" borderId="29" xfId="0" applyFont="1" applyFill="1" applyBorder="1" applyAlignment="1">
      <alignment horizontal="right" vertical="center"/>
    </xf>
    <xf numFmtId="0" fontId="3" fillId="19" borderId="30" xfId="0" applyFont="1" applyFill="1" applyBorder="1" applyAlignment="1">
      <alignment horizontal="right" vertical="center"/>
    </xf>
    <xf numFmtId="0" fontId="3" fillId="14" borderId="55" xfId="0" applyFont="1" applyFill="1" applyBorder="1" applyAlignment="1">
      <alignment horizontal="center" vertical="center"/>
    </xf>
    <xf numFmtId="0" fontId="3" fillId="14" borderId="56" xfId="0" applyFont="1" applyFill="1" applyBorder="1" applyAlignment="1">
      <alignment horizontal="center" vertical="center"/>
    </xf>
    <xf numFmtId="0" fontId="3" fillId="14" borderId="57" xfId="0" applyFont="1" applyFill="1" applyBorder="1" applyAlignment="1">
      <alignment horizontal="center" vertical="center"/>
    </xf>
    <xf numFmtId="165" fontId="3" fillId="15" borderId="21" xfId="0" applyNumberFormat="1" applyFont="1" applyFill="1" applyBorder="1" applyAlignment="1" applyProtection="1">
      <alignment horizontal="center"/>
      <protection/>
    </xf>
    <xf numFmtId="165" fontId="3" fillId="15" borderId="52" xfId="0" applyNumberFormat="1" applyFont="1" applyFill="1" applyBorder="1" applyAlignment="1" applyProtection="1">
      <alignment horizontal="center"/>
      <protection/>
    </xf>
    <xf numFmtId="165" fontId="3" fillId="15" borderId="22" xfId="0" applyNumberFormat="1" applyFont="1" applyFill="1" applyBorder="1" applyAlignment="1" applyProtection="1">
      <alignment horizontal="center"/>
      <protection/>
    </xf>
    <xf numFmtId="0" fontId="1" fillId="0" borderId="15"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666750</xdr:colOff>
      <xdr:row>35</xdr:row>
      <xdr:rowOff>66675</xdr:rowOff>
    </xdr:to>
    <xdr:pic>
      <xdr:nvPicPr>
        <xdr:cNvPr id="1" name="Image 6" descr="screenshot_02.jpg"/>
        <xdr:cNvPicPr preferRelativeResize="1">
          <a:picLocks noChangeAspect="1"/>
        </xdr:cNvPicPr>
      </xdr:nvPicPr>
      <xdr:blipFill>
        <a:blip r:embed="rId1"/>
        <a:stretch>
          <a:fillRect/>
        </a:stretch>
      </xdr:blipFill>
      <xdr:spPr>
        <a:xfrm>
          <a:off x="247650" y="200025"/>
          <a:ext cx="8286750" cy="6867525"/>
        </a:xfrm>
        <a:prstGeom prst="rect">
          <a:avLst/>
        </a:prstGeom>
        <a:noFill/>
        <a:ln w="9525" cmpd="sng">
          <a:noFill/>
        </a:ln>
      </xdr:spPr>
    </xdr:pic>
    <xdr:clientData/>
  </xdr:twoCellAnchor>
  <xdr:twoCellAnchor editAs="oneCell">
    <xdr:from>
      <xdr:col>1</xdr:col>
      <xdr:colOff>0</xdr:colOff>
      <xdr:row>35</xdr:row>
      <xdr:rowOff>66675</xdr:rowOff>
    </xdr:from>
    <xdr:to>
      <xdr:col>11</xdr:col>
      <xdr:colOff>666750</xdr:colOff>
      <xdr:row>60</xdr:row>
      <xdr:rowOff>161925</xdr:rowOff>
    </xdr:to>
    <xdr:pic>
      <xdr:nvPicPr>
        <xdr:cNvPr id="2" name="Image 7" descr="screenshot_03.jpg"/>
        <xdr:cNvPicPr preferRelativeResize="1">
          <a:picLocks noChangeAspect="1"/>
        </xdr:cNvPicPr>
      </xdr:nvPicPr>
      <xdr:blipFill>
        <a:blip r:embed="rId2"/>
        <a:stretch>
          <a:fillRect/>
        </a:stretch>
      </xdr:blipFill>
      <xdr:spPr>
        <a:xfrm>
          <a:off x="247650" y="7067550"/>
          <a:ext cx="8286750" cy="509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988"/>
  <sheetViews>
    <sheetView showGridLines="0" zoomScalePageLayoutView="0" workbookViewId="0" topLeftCell="A414">
      <selection activeCell="B439" sqref="B439"/>
    </sheetView>
  </sheetViews>
  <sheetFormatPr defaultColWidth="11.421875" defaultRowHeight="12.75"/>
  <cols>
    <col min="1" max="1" width="14.7109375" style="1" bestFit="1" customWidth="1"/>
    <col min="2" max="2" width="91.00390625" style="2" bestFit="1" customWidth="1"/>
    <col min="3" max="16384" width="11.421875" style="2" customWidth="1"/>
  </cols>
  <sheetData>
    <row r="1" spans="1:2" s="5" customFormat="1" ht="15.75">
      <c r="A1" s="6">
        <v>1</v>
      </c>
      <c r="B1" s="7" t="s">
        <v>508</v>
      </c>
    </row>
    <row r="2" spans="1:2" s="5" customFormat="1" ht="15.75">
      <c r="A2" s="8">
        <v>10</v>
      </c>
      <c r="B2" s="9" t="s">
        <v>532</v>
      </c>
    </row>
    <row r="3" spans="1:2" s="5" customFormat="1" ht="15.75">
      <c r="A3" s="14">
        <v>101</v>
      </c>
      <c r="B3" s="4" t="s">
        <v>504</v>
      </c>
    </row>
    <row r="4" spans="1:2" s="3" customFormat="1" ht="15.75">
      <c r="A4" s="12">
        <v>1011</v>
      </c>
      <c r="B4" s="3" t="s">
        <v>505</v>
      </c>
    </row>
    <row r="5" spans="1:2" s="3" customFormat="1" ht="15.75">
      <c r="A5" s="12">
        <v>1012</v>
      </c>
      <c r="B5" s="3" t="s">
        <v>506</v>
      </c>
    </row>
    <row r="6" spans="1:2" s="3" customFormat="1" ht="15.75">
      <c r="A6" s="12">
        <v>1013</v>
      </c>
      <c r="B6" s="3" t="s">
        <v>507</v>
      </c>
    </row>
    <row r="7" spans="1:2" s="3" customFormat="1" ht="15.75">
      <c r="A7" s="13">
        <v>10131</v>
      </c>
      <c r="B7" s="3" t="s">
        <v>509</v>
      </c>
    </row>
    <row r="8" spans="1:2" s="3" customFormat="1" ht="15.75">
      <c r="A8" s="13">
        <v>10132</v>
      </c>
      <c r="B8" s="3" t="s">
        <v>510</v>
      </c>
    </row>
    <row r="9" spans="1:2" s="3" customFormat="1" ht="15.75">
      <c r="A9" s="12">
        <v>1018</v>
      </c>
      <c r="B9" s="3" t="s">
        <v>511</v>
      </c>
    </row>
    <row r="10" spans="1:2" s="5" customFormat="1" ht="15.75">
      <c r="A10" s="14">
        <v>104</v>
      </c>
      <c r="B10" s="4" t="s">
        <v>512</v>
      </c>
    </row>
    <row r="11" spans="1:2" s="3" customFormat="1" ht="15.75">
      <c r="A11" s="12">
        <v>1041</v>
      </c>
      <c r="B11" s="3" t="s">
        <v>513</v>
      </c>
    </row>
    <row r="12" spans="1:2" s="3" customFormat="1" ht="15.75">
      <c r="A12" s="12">
        <v>1042</v>
      </c>
      <c r="B12" s="3" t="s">
        <v>514</v>
      </c>
    </row>
    <row r="13" spans="1:2" ht="15.75">
      <c r="A13" s="12">
        <v>1043</v>
      </c>
      <c r="B13" s="3" t="s">
        <v>515</v>
      </c>
    </row>
    <row r="14" spans="1:2" ht="15.75">
      <c r="A14" s="12">
        <v>1044</v>
      </c>
      <c r="B14" s="3" t="s">
        <v>516</v>
      </c>
    </row>
    <row r="15" spans="1:2" ht="15.75">
      <c r="A15" s="12">
        <v>1045</v>
      </c>
      <c r="B15" s="3" t="s">
        <v>517</v>
      </c>
    </row>
    <row r="16" spans="1:2" s="5" customFormat="1" ht="15.75">
      <c r="A16" s="14">
        <v>105</v>
      </c>
      <c r="B16" s="4" t="s">
        <v>518</v>
      </c>
    </row>
    <row r="17" spans="1:2" s="3" customFormat="1" ht="15.75">
      <c r="A17" s="12">
        <v>1051</v>
      </c>
      <c r="B17" s="3" t="s">
        <v>519</v>
      </c>
    </row>
    <row r="18" spans="1:2" s="3" customFormat="1" ht="15.75">
      <c r="A18" s="12">
        <v>1052</v>
      </c>
      <c r="B18" s="3" t="s">
        <v>520</v>
      </c>
    </row>
    <row r="19" spans="1:2" ht="15.75">
      <c r="A19" s="12">
        <v>1053</v>
      </c>
      <c r="B19" s="3" t="s">
        <v>521</v>
      </c>
    </row>
    <row r="20" spans="1:2" ht="15.75">
      <c r="A20" s="12">
        <v>1055</v>
      </c>
      <c r="B20" s="3" t="s">
        <v>522</v>
      </c>
    </row>
    <row r="21" spans="1:2" ht="15.75">
      <c r="A21" s="12">
        <v>1057</v>
      </c>
      <c r="B21" s="3" t="s">
        <v>523</v>
      </c>
    </row>
    <row r="22" spans="1:2" ht="15.75">
      <c r="A22" s="12">
        <v>1058</v>
      </c>
      <c r="B22" s="3" t="s">
        <v>524</v>
      </c>
    </row>
    <row r="23" spans="1:2" ht="15.75">
      <c r="A23" s="10">
        <v>106</v>
      </c>
      <c r="B23" s="1" t="s">
        <v>525</v>
      </c>
    </row>
    <row r="24" spans="1:2" s="5" customFormat="1" ht="15.75">
      <c r="A24" s="16">
        <v>1061</v>
      </c>
      <c r="B24" s="5" t="s">
        <v>526</v>
      </c>
    </row>
    <row r="25" spans="1:2" s="3" customFormat="1" ht="15.75">
      <c r="A25" s="13">
        <v>10611</v>
      </c>
      <c r="B25" s="3" t="s">
        <v>527</v>
      </c>
    </row>
    <row r="26" spans="1:2" s="3" customFormat="1" ht="15.75">
      <c r="A26" s="13">
        <v>10612</v>
      </c>
      <c r="B26" s="3" t="s">
        <v>528</v>
      </c>
    </row>
    <row r="27" spans="1:2" s="5" customFormat="1" ht="15.75">
      <c r="A27" s="16">
        <v>1062</v>
      </c>
      <c r="B27" s="5" t="s">
        <v>529</v>
      </c>
    </row>
    <row r="28" spans="1:2" s="5" customFormat="1" ht="15.75">
      <c r="A28" s="16">
        <v>1063</v>
      </c>
      <c r="B28" s="5" t="s">
        <v>530</v>
      </c>
    </row>
    <row r="29" spans="1:2" s="5" customFormat="1" ht="15.75">
      <c r="A29" s="16">
        <v>1064</v>
      </c>
      <c r="B29" s="5" t="s">
        <v>531</v>
      </c>
    </row>
    <row r="30" spans="1:2" s="3" customFormat="1" ht="15.75">
      <c r="A30" s="13">
        <v>10641</v>
      </c>
      <c r="B30" s="3" t="s">
        <v>528</v>
      </c>
    </row>
    <row r="31" spans="1:2" s="3" customFormat="1" ht="15.75">
      <c r="A31" s="13">
        <v>10642</v>
      </c>
      <c r="B31" s="3" t="s">
        <v>533</v>
      </c>
    </row>
    <row r="32" spans="1:2" s="3" customFormat="1" ht="15.75">
      <c r="A32" s="13">
        <v>10648</v>
      </c>
      <c r="B32" s="3" t="s">
        <v>534</v>
      </c>
    </row>
    <row r="33" spans="1:2" s="5" customFormat="1" ht="15.75">
      <c r="A33" s="16">
        <v>1068</v>
      </c>
      <c r="B33" s="5" t="s">
        <v>535</v>
      </c>
    </row>
    <row r="34" spans="1:2" s="3" customFormat="1" ht="15.75">
      <c r="A34" s="13">
        <v>10681</v>
      </c>
      <c r="B34" s="3" t="s">
        <v>536</v>
      </c>
    </row>
    <row r="35" spans="1:2" s="3" customFormat="1" ht="15.75">
      <c r="A35" s="13">
        <v>10682</v>
      </c>
      <c r="B35" s="3" t="s">
        <v>537</v>
      </c>
    </row>
    <row r="36" spans="1:2" s="5" customFormat="1" ht="15.75">
      <c r="A36" s="14">
        <v>107</v>
      </c>
      <c r="B36" s="4" t="s">
        <v>538</v>
      </c>
    </row>
    <row r="37" spans="1:2" ht="15.75">
      <c r="A37" s="14">
        <v>108</v>
      </c>
      <c r="B37" s="4" t="s">
        <v>539</v>
      </c>
    </row>
    <row r="38" spans="1:2" ht="15.75">
      <c r="A38" s="10">
        <v>109</v>
      </c>
      <c r="B38" s="1" t="s">
        <v>540</v>
      </c>
    </row>
    <row r="39" spans="1:2" s="5" customFormat="1" ht="15.75">
      <c r="A39" s="8">
        <v>11</v>
      </c>
      <c r="B39" s="9" t="s">
        <v>541</v>
      </c>
    </row>
    <row r="40" spans="1:2" s="3" customFormat="1" ht="15.75">
      <c r="A40" s="11">
        <v>110</v>
      </c>
      <c r="B40" s="3" t="s">
        <v>542</v>
      </c>
    </row>
    <row r="41" spans="1:2" ht="15.75">
      <c r="A41" s="11">
        <v>119</v>
      </c>
      <c r="B41" s="3" t="s">
        <v>543</v>
      </c>
    </row>
    <row r="42" spans="1:2" ht="15.75">
      <c r="A42" s="8">
        <v>12</v>
      </c>
      <c r="B42" s="9" t="s">
        <v>818</v>
      </c>
    </row>
    <row r="43" spans="1:2" s="3" customFormat="1" ht="15.75">
      <c r="A43" s="11">
        <v>120</v>
      </c>
      <c r="B43" s="3" t="s">
        <v>544</v>
      </c>
    </row>
    <row r="44" spans="1:2" ht="15.75">
      <c r="A44" s="11">
        <v>129</v>
      </c>
      <c r="B44" s="3" t="s">
        <v>545</v>
      </c>
    </row>
    <row r="45" spans="1:2" ht="15.75">
      <c r="A45" s="8">
        <v>13</v>
      </c>
      <c r="B45" s="9" t="s">
        <v>546</v>
      </c>
    </row>
    <row r="46" spans="1:2" ht="15.75">
      <c r="A46" s="10">
        <v>131</v>
      </c>
      <c r="B46" s="2" t="s">
        <v>547</v>
      </c>
    </row>
    <row r="47" spans="1:2" s="3" customFormat="1" ht="15.75">
      <c r="A47" s="12">
        <v>1311</v>
      </c>
      <c r="B47" s="3" t="s">
        <v>548</v>
      </c>
    </row>
    <row r="48" spans="1:2" ht="15.75">
      <c r="A48" s="12">
        <v>1312</v>
      </c>
      <c r="B48" s="3" t="s">
        <v>549</v>
      </c>
    </row>
    <row r="49" spans="1:2" ht="15.75">
      <c r="A49" s="12">
        <v>1313</v>
      </c>
      <c r="B49" s="3" t="s">
        <v>550</v>
      </c>
    </row>
    <row r="50" spans="1:2" ht="15.75">
      <c r="A50" s="12">
        <v>1314</v>
      </c>
      <c r="B50" s="3" t="s">
        <v>551</v>
      </c>
    </row>
    <row r="51" spans="1:2" ht="15.75">
      <c r="A51" s="12">
        <v>1315</v>
      </c>
      <c r="B51" s="3" t="s">
        <v>552</v>
      </c>
    </row>
    <row r="52" spans="1:2" ht="15.75">
      <c r="A52" s="12">
        <v>1316</v>
      </c>
      <c r="B52" s="3" t="s">
        <v>553</v>
      </c>
    </row>
    <row r="53" spans="1:2" ht="15.75">
      <c r="A53" s="12">
        <v>1317</v>
      </c>
      <c r="B53" s="3" t="s">
        <v>554</v>
      </c>
    </row>
    <row r="54" spans="1:2" ht="15.75">
      <c r="A54" s="12">
        <v>1318</v>
      </c>
      <c r="B54" s="3" t="s">
        <v>555</v>
      </c>
    </row>
    <row r="55" spans="1:2" ht="15.75">
      <c r="A55" s="10">
        <v>138</v>
      </c>
      <c r="B55" s="2" t="s">
        <v>556</v>
      </c>
    </row>
    <row r="56" spans="1:2" ht="15.75">
      <c r="A56" s="10">
        <v>139</v>
      </c>
      <c r="B56" s="2" t="s">
        <v>557</v>
      </c>
    </row>
    <row r="57" spans="1:2" ht="15.75">
      <c r="A57" s="15">
        <v>1391</v>
      </c>
      <c r="B57" s="2" t="s">
        <v>817</v>
      </c>
    </row>
    <row r="58" spans="1:2" ht="15.75">
      <c r="A58" s="13">
        <v>13911</v>
      </c>
      <c r="B58" s="3" t="s">
        <v>548</v>
      </c>
    </row>
    <row r="59" spans="1:2" ht="15.75">
      <c r="A59" s="13">
        <v>13912</v>
      </c>
      <c r="B59" s="3" t="s">
        <v>549</v>
      </c>
    </row>
    <row r="60" spans="1:2" ht="15.75">
      <c r="A60" s="13">
        <v>13913</v>
      </c>
      <c r="B60" s="3" t="s">
        <v>550</v>
      </c>
    </row>
    <row r="61" spans="1:2" ht="15.75">
      <c r="A61" s="13">
        <v>13914</v>
      </c>
      <c r="B61" s="3" t="s">
        <v>551</v>
      </c>
    </row>
    <row r="62" spans="1:2" ht="15.75">
      <c r="A62" s="13">
        <v>13915</v>
      </c>
      <c r="B62" s="3" t="s">
        <v>552</v>
      </c>
    </row>
    <row r="63" spans="1:2" ht="15.75">
      <c r="A63" s="13">
        <v>13916</v>
      </c>
      <c r="B63" s="3" t="s">
        <v>553</v>
      </c>
    </row>
    <row r="64" spans="1:2" ht="15.75">
      <c r="A64" s="13">
        <v>13917</v>
      </c>
      <c r="B64" s="3" t="s">
        <v>554</v>
      </c>
    </row>
    <row r="65" spans="1:2" ht="15.75">
      <c r="A65" s="13">
        <v>13918</v>
      </c>
      <c r="B65" s="3" t="s">
        <v>555</v>
      </c>
    </row>
    <row r="66" spans="1:2" ht="15.75">
      <c r="A66" s="15">
        <v>1398</v>
      </c>
      <c r="B66" s="2" t="s">
        <v>556</v>
      </c>
    </row>
    <row r="67" spans="1:2" ht="15.75">
      <c r="A67" s="8">
        <v>14</v>
      </c>
      <c r="B67" s="9" t="s">
        <v>558</v>
      </c>
    </row>
    <row r="68" spans="1:2" ht="15.75">
      <c r="A68" s="10">
        <v>142</v>
      </c>
      <c r="B68" s="2" t="s">
        <v>559</v>
      </c>
    </row>
    <row r="69" spans="1:2" ht="15.75">
      <c r="A69" s="12">
        <v>1423</v>
      </c>
      <c r="B69" s="3" t="s">
        <v>560</v>
      </c>
    </row>
    <row r="70" spans="1:2" ht="15.75">
      <c r="A70" s="12">
        <v>1424</v>
      </c>
      <c r="B70" s="3" t="s">
        <v>561</v>
      </c>
    </row>
    <row r="71" spans="1:2" ht="15.75">
      <c r="A71" s="10">
        <v>143</v>
      </c>
      <c r="B71" s="2" t="s">
        <v>562</v>
      </c>
    </row>
    <row r="72" spans="1:2" ht="15.75">
      <c r="A72" s="12">
        <v>1431</v>
      </c>
      <c r="B72" s="3" t="s">
        <v>563</v>
      </c>
    </row>
    <row r="73" spans="1:2" ht="15.75">
      <c r="A73" s="12">
        <v>1432</v>
      </c>
      <c r="B73" s="3" t="s">
        <v>564</v>
      </c>
    </row>
    <row r="74" spans="1:2" ht="15.75">
      <c r="A74" s="10">
        <v>144</v>
      </c>
      <c r="B74" s="2" t="s">
        <v>565</v>
      </c>
    </row>
    <row r="75" spans="1:2" s="5" customFormat="1" ht="15.75">
      <c r="A75" s="14">
        <v>145</v>
      </c>
      <c r="B75" s="5" t="s">
        <v>566</v>
      </c>
    </row>
    <row r="76" spans="1:2" s="5" customFormat="1" ht="15.75">
      <c r="A76" s="14">
        <v>146</v>
      </c>
      <c r="B76" s="5" t="s">
        <v>567</v>
      </c>
    </row>
    <row r="77" spans="1:2" s="5" customFormat="1" ht="15.75">
      <c r="A77" s="14">
        <v>147</v>
      </c>
      <c r="B77" s="5" t="s">
        <v>568</v>
      </c>
    </row>
    <row r="78" spans="1:2" s="5" customFormat="1" ht="15.75">
      <c r="A78" s="14">
        <v>148</v>
      </c>
      <c r="B78" s="5" t="s">
        <v>569</v>
      </c>
    </row>
    <row r="79" spans="1:2" ht="15.75">
      <c r="A79" s="8">
        <v>15</v>
      </c>
      <c r="B79" s="9" t="s">
        <v>570</v>
      </c>
    </row>
    <row r="80" spans="1:2" ht="15.75">
      <c r="A80" s="10">
        <v>151</v>
      </c>
      <c r="B80" s="2" t="s">
        <v>571</v>
      </c>
    </row>
    <row r="81" spans="1:2" ht="15.75">
      <c r="A81" s="12">
        <v>1511</v>
      </c>
      <c r="B81" s="3" t="s">
        <v>572</v>
      </c>
    </row>
    <row r="82" spans="1:2" ht="15.75">
      <c r="A82" s="12">
        <v>1512</v>
      </c>
      <c r="B82" s="3" t="s">
        <v>573</v>
      </c>
    </row>
    <row r="83" spans="1:2" ht="15.75">
      <c r="A83" s="12">
        <v>1513</v>
      </c>
      <c r="B83" s="3" t="s">
        <v>574</v>
      </c>
    </row>
    <row r="84" spans="1:2" ht="15.75">
      <c r="A84" s="12">
        <v>1514</v>
      </c>
      <c r="B84" s="3" t="s">
        <v>575</v>
      </c>
    </row>
    <row r="85" spans="1:2" ht="15.75">
      <c r="A85" s="12">
        <v>1515</v>
      </c>
      <c r="B85" s="3" t="s">
        <v>576</v>
      </c>
    </row>
    <row r="86" spans="1:2" ht="15.75">
      <c r="A86" s="12">
        <v>1516</v>
      </c>
      <c r="B86" s="3" t="s">
        <v>577</v>
      </c>
    </row>
    <row r="87" spans="1:2" ht="15.75">
      <c r="A87" s="12">
        <v>1518</v>
      </c>
      <c r="B87" s="3" t="s">
        <v>578</v>
      </c>
    </row>
    <row r="88" spans="1:2" ht="15.75">
      <c r="A88" s="10">
        <v>153</v>
      </c>
      <c r="B88" s="2" t="s">
        <v>579</v>
      </c>
    </row>
    <row r="89" spans="1:2" ht="15.75">
      <c r="A89" s="10">
        <v>154</v>
      </c>
      <c r="B89" s="2" t="s">
        <v>580</v>
      </c>
    </row>
    <row r="90" spans="1:2" ht="15.75">
      <c r="A90" s="10">
        <v>155</v>
      </c>
      <c r="B90" s="2" t="s">
        <v>581</v>
      </c>
    </row>
    <row r="91" spans="1:2" ht="15.75">
      <c r="A91" s="10">
        <v>156</v>
      </c>
      <c r="B91" s="2" t="s">
        <v>582</v>
      </c>
    </row>
    <row r="92" spans="1:2" ht="15.75">
      <c r="A92" s="10">
        <v>157</v>
      </c>
      <c r="B92" s="2" t="s">
        <v>583</v>
      </c>
    </row>
    <row r="93" spans="1:2" ht="15.75">
      <c r="A93" s="12">
        <v>1572</v>
      </c>
      <c r="B93" s="3" t="s">
        <v>584</v>
      </c>
    </row>
    <row r="94" spans="1:2" ht="15.75">
      <c r="A94" s="10">
        <v>158</v>
      </c>
      <c r="B94" s="2" t="s">
        <v>585</v>
      </c>
    </row>
    <row r="95" spans="1:2" ht="15.75">
      <c r="A95" s="12">
        <v>1581</v>
      </c>
      <c r="B95" s="3" t="s">
        <v>586</v>
      </c>
    </row>
    <row r="96" spans="1:2" ht="15.75">
      <c r="A96" s="8">
        <v>16</v>
      </c>
      <c r="B96" s="9" t="s">
        <v>592</v>
      </c>
    </row>
    <row r="97" spans="1:2" ht="15.75">
      <c r="A97" s="10">
        <v>161</v>
      </c>
      <c r="B97" s="2" t="s">
        <v>593</v>
      </c>
    </row>
    <row r="98" spans="1:2" ht="15.75">
      <c r="A98" s="10">
        <v>163</v>
      </c>
      <c r="B98" s="2" t="s">
        <v>594</v>
      </c>
    </row>
    <row r="99" spans="1:2" ht="15.75">
      <c r="A99" s="10">
        <v>164</v>
      </c>
      <c r="B99" s="2" t="s">
        <v>595</v>
      </c>
    </row>
    <row r="100" spans="1:2" ht="15.75">
      <c r="A100" s="10">
        <v>165</v>
      </c>
      <c r="B100" s="2" t="s">
        <v>596</v>
      </c>
    </row>
    <row r="101" spans="1:2" ht="15.75">
      <c r="A101" s="12">
        <v>1651</v>
      </c>
      <c r="B101" s="3" t="s">
        <v>597</v>
      </c>
    </row>
    <row r="102" spans="1:2" ht="15.75">
      <c r="A102" s="12">
        <v>1655</v>
      </c>
      <c r="B102" s="3" t="s">
        <v>598</v>
      </c>
    </row>
    <row r="103" spans="1:2" ht="15.75">
      <c r="A103" s="10">
        <v>166</v>
      </c>
      <c r="B103" s="2" t="s">
        <v>599</v>
      </c>
    </row>
    <row r="104" spans="1:2" ht="15.75">
      <c r="A104" s="12">
        <v>1661</v>
      </c>
      <c r="B104" s="3" t="s">
        <v>820</v>
      </c>
    </row>
    <row r="105" spans="1:2" ht="15.75">
      <c r="A105" s="12">
        <v>1662</v>
      </c>
      <c r="B105" s="3" t="s">
        <v>600</v>
      </c>
    </row>
    <row r="106" spans="1:2" ht="15.75">
      <c r="A106" s="10">
        <v>167</v>
      </c>
      <c r="B106" s="2" t="s">
        <v>601</v>
      </c>
    </row>
    <row r="107" spans="1:2" ht="15.75">
      <c r="A107" s="12">
        <v>1671</v>
      </c>
      <c r="B107" s="3" t="s">
        <v>602</v>
      </c>
    </row>
    <row r="108" spans="1:2" ht="15.75">
      <c r="A108" s="12">
        <v>1674</v>
      </c>
      <c r="B108" s="3" t="s">
        <v>603</v>
      </c>
    </row>
    <row r="109" spans="1:2" s="3" customFormat="1" ht="15.75">
      <c r="A109" s="12">
        <v>1675</v>
      </c>
      <c r="B109" s="3" t="s">
        <v>604</v>
      </c>
    </row>
    <row r="110" spans="1:2" ht="15.75">
      <c r="A110" s="10">
        <v>168</v>
      </c>
      <c r="B110" s="2" t="s">
        <v>605</v>
      </c>
    </row>
    <row r="111" spans="1:2" ht="15.75">
      <c r="A111" s="12">
        <v>1681</v>
      </c>
      <c r="B111" s="3" t="s">
        <v>607</v>
      </c>
    </row>
    <row r="112" spans="1:2" ht="15.75">
      <c r="A112" s="12">
        <v>1685</v>
      </c>
      <c r="B112" s="3" t="s">
        <v>608</v>
      </c>
    </row>
    <row r="113" spans="1:2" ht="15.75">
      <c r="A113" s="12">
        <v>1687</v>
      </c>
      <c r="B113" s="3" t="s">
        <v>609</v>
      </c>
    </row>
    <row r="114" spans="1:2" ht="15.75">
      <c r="A114" s="13">
        <v>16881</v>
      </c>
      <c r="B114" s="3" t="s">
        <v>610</v>
      </c>
    </row>
    <row r="115" spans="1:2" ht="15.75">
      <c r="A115" s="13">
        <v>16883</v>
      </c>
      <c r="B115" s="3" t="s">
        <v>611</v>
      </c>
    </row>
    <row r="116" spans="1:2" ht="15.75">
      <c r="A116" s="13">
        <v>16884</v>
      </c>
      <c r="B116" s="3" t="s">
        <v>612</v>
      </c>
    </row>
    <row r="117" spans="1:2" ht="15.75">
      <c r="A117" s="13">
        <v>16885</v>
      </c>
      <c r="B117" s="3" t="s">
        <v>613</v>
      </c>
    </row>
    <row r="118" spans="1:2" ht="15.75">
      <c r="A118" s="13">
        <v>16886</v>
      </c>
      <c r="B118" s="3" t="s">
        <v>830</v>
      </c>
    </row>
    <row r="119" spans="1:2" ht="15.75">
      <c r="A119" s="13">
        <v>16887</v>
      </c>
      <c r="B119" s="3" t="s">
        <v>614</v>
      </c>
    </row>
    <row r="120" spans="1:2" ht="15.75">
      <c r="A120" s="13">
        <v>16888</v>
      </c>
      <c r="B120" s="3" t="s">
        <v>615</v>
      </c>
    </row>
    <row r="121" spans="1:2" ht="15.75">
      <c r="A121" s="10">
        <v>169</v>
      </c>
      <c r="B121" s="2" t="s">
        <v>606</v>
      </c>
    </row>
    <row r="122" spans="1:2" ht="15.75">
      <c r="A122" s="8">
        <v>17</v>
      </c>
      <c r="B122" s="9" t="s">
        <v>639</v>
      </c>
    </row>
    <row r="123" spans="1:2" ht="15.75">
      <c r="A123" s="10">
        <v>171</v>
      </c>
      <c r="B123" s="2" t="s">
        <v>640</v>
      </c>
    </row>
    <row r="124" spans="1:2" ht="15.75">
      <c r="A124" s="10">
        <v>174</v>
      </c>
      <c r="B124" s="2" t="s">
        <v>641</v>
      </c>
    </row>
    <row r="125" spans="1:2" ht="15.75">
      <c r="A125" s="10">
        <v>178</v>
      </c>
      <c r="B125" s="2" t="s">
        <v>642</v>
      </c>
    </row>
    <row r="126" spans="1:2" ht="15.75">
      <c r="A126" s="12">
        <v>1781</v>
      </c>
      <c r="B126" s="3" t="s">
        <v>643</v>
      </c>
    </row>
    <row r="127" spans="1:2" ht="15.75">
      <c r="A127" s="12">
        <v>1788</v>
      </c>
      <c r="B127" s="3" t="s">
        <v>644</v>
      </c>
    </row>
    <row r="128" spans="1:2" ht="15.75">
      <c r="A128" s="8">
        <v>18</v>
      </c>
      <c r="B128" s="9" t="s">
        <v>645</v>
      </c>
    </row>
    <row r="129" spans="1:2" s="3" customFormat="1" ht="15.75">
      <c r="A129" s="11">
        <v>181</v>
      </c>
      <c r="B129" s="3" t="s">
        <v>646</v>
      </c>
    </row>
    <row r="130" spans="1:2" ht="15.75">
      <c r="A130" s="11">
        <v>186</v>
      </c>
      <c r="B130" s="3" t="s">
        <v>647</v>
      </c>
    </row>
    <row r="131" spans="1:2" ht="15.75">
      <c r="A131" s="11">
        <v>187</v>
      </c>
      <c r="B131" s="3" t="s">
        <v>648</v>
      </c>
    </row>
    <row r="132" spans="1:2" ht="15.75">
      <c r="A132" s="11">
        <v>188</v>
      </c>
      <c r="B132" s="3" t="s">
        <v>649</v>
      </c>
    </row>
    <row r="133" spans="1:2" ht="15.75">
      <c r="A133" s="19">
        <v>2</v>
      </c>
      <c r="B133" s="20" t="s">
        <v>650</v>
      </c>
    </row>
    <row r="134" spans="1:2" ht="15.75">
      <c r="A134" s="23">
        <v>20</v>
      </c>
      <c r="B134" s="22" t="s">
        <v>663</v>
      </c>
    </row>
    <row r="135" spans="1:2" s="5" customFormat="1" ht="15.75">
      <c r="A135" s="14">
        <v>201</v>
      </c>
      <c r="B135" s="5" t="s">
        <v>651</v>
      </c>
    </row>
    <row r="136" spans="1:2" s="3" customFormat="1" ht="15.75">
      <c r="A136" s="12">
        <v>2011</v>
      </c>
      <c r="B136" s="3" t="s">
        <v>652</v>
      </c>
    </row>
    <row r="137" spans="1:2" s="3" customFormat="1" ht="15.75">
      <c r="A137" s="12">
        <v>2012</v>
      </c>
      <c r="B137" s="3" t="s">
        <v>653</v>
      </c>
    </row>
    <row r="138" spans="1:2" s="3" customFormat="1" ht="15.75">
      <c r="A138" s="13">
        <v>20121</v>
      </c>
      <c r="B138" s="3" t="s">
        <v>654</v>
      </c>
    </row>
    <row r="139" spans="1:2" s="3" customFormat="1" ht="15.75">
      <c r="A139" s="13">
        <v>20122</v>
      </c>
      <c r="B139" s="3" t="s">
        <v>655</v>
      </c>
    </row>
    <row r="140" spans="1:2" s="3" customFormat="1" ht="15.75">
      <c r="A140" s="12">
        <v>2013</v>
      </c>
      <c r="B140" s="3" t="s">
        <v>656</v>
      </c>
    </row>
    <row r="141" spans="1:2" ht="15.75">
      <c r="A141" s="24">
        <v>203</v>
      </c>
      <c r="B141" s="2" t="s">
        <v>657</v>
      </c>
    </row>
    <row r="142" spans="1:2" ht="15.75">
      <c r="A142" s="10">
        <v>205</v>
      </c>
      <c r="B142" s="2" t="s">
        <v>658</v>
      </c>
    </row>
    <row r="143" spans="1:2" s="5" customFormat="1" ht="15.75">
      <c r="A143" s="14">
        <v>206</v>
      </c>
      <c r="B143" s="5" t="s">
        <v>659</v>
      </c>
    </row>
    <row r="144" spans="1:2" s="5" customFormat="1" ht="15.75">
      <c r="A144" s="14">
        <v>207</v>
      </c>
      <c r="B144" s="5" t="s">
        <v>660</v>
      </c>
    </row>
    <row r="145" spans="1:2" s="5" customFormat="1" ht="15.75">
      <c r="A145" s="14">
        <v>208</v>
      </c>
      <c r="B145" s="5" t="s">
        <v>661</v>
      </c>
    </row>
    <row r="146" spans="1:2" ht="15.75">
      <c r="A146" s="23">
        <v>21</v>
      </c>
      <c r="B146" s="22" t="s">
        <v>662</v>
      </c>
    </row>
    <row r="147" spans="1:2" s="26" customFormat="1" ht="15.75">
      <c r="A147" s="27">
        <v>211</v>
      </c>
      <c r="B147" s="26" t="s">
        <v>664</v>
      </c>
    </row>
    <row r="148" spans="1:2" s="26" customFormat="1" ht="15.75">
      <c r="A148" s="28">
        <v>2111</v>
      </c>
      <c r="B148" s="26" t="s">
        <v>665</v>
      </c>
    </row>
    <row r="149" spans="1:2" s="26" customFormat="1" ht="15.75">
      <c r="A149" s="28">
        <v>2112</v>
      </c>
      <c r="B149" s="26" t="s">
        <v>666</v>
      </c>
    </row>
    <row r="150" spans="1:2" s="26" customFormat="1" ht="15.75">
      <c r="A150" s="28">
        <v>2113</v>
      </c>
      <c r="B150" s="26" t="s">
        <v>667</v>
      </c>
    </row>
    <row r="151" spans="1:2" s="26" customFormat="1" ht="15.75">
      <c r="A151" s="28">
        <v>2114</v>
      </c>
      <c r="B151" s="26" t="s">
        <v>668</v>
      </c>
    </row>
    <row r="152" spans="1:2" s="30" customFormat="1" ht="15.75">
      <c r="A152" s="29">
        <v>21141</v>
      </c>
      <c r="B152" s="30" t="s">
        <v>669</v>
      </c>
    </row>
    <row r="153" spans="1:2" s="26" customFormat="1" ht="15.75">
      <c r="A153" s="28">
        <v>2115</v>
      </c>
      <c r="B153" s="26" t="s">
        <v>670</v>
      </c>
    </row>
    <row r="154" spans="1:2" s="30" customFormat="1" ht="15.75">
      <c r="A154" s="31">
        <v>21151</v>
      </c>
      <c r="B154" s="30" t="s">
        <v>671</v>
      </c>
    </row>
    <row r="155" spans="1:2" s="26" customFormat="1" ht="15.75">
      <c r="A155" s="31">
        <v>21155</v>
      </c>
      <c r="B155" s="30" t="s">
        <v>672</v>
      </c>
    </row>
    <row r="156" spans="1:2" s="26" customFormat="1" ht="15.75">
      <c r="A156" s="31">
        <v>21158</v>
      </c>
      <c r="B156" s="30" t="s">
        <v>673</v>
      </c>
    </row>
    <row r="157" spans="1:2" s="26" customFormat="1" ht="15.75">
      <c r="A157" s="29">
        <v>211581</v>
      </c>
      <c r="B157" s="30" t="s">
        <v>674</v>
      </c>
    </row>
    <row r="158" spans="1:2" s="26" customFormat="1" ht="15.75">
      <c r="A158" s="29">
        <v>211588</v>
      </c>
      <c r="B158" s="30" t="s">
        <v>675</v>
      </c>
    </row>
    <row r="159" spans="1:2" s="26" customFormat="1" ht="15.75">
      <c r="A159" s="28">
        <v>2116</v>
      </c>
      <c r="B159" s="26" t="s">
        <v>676</v>
      </c>
    </row>
    <row r="160" spans="1:2" s="26" customFormat="1" ht="15.75">
      <c r="A160" s="27">
        <v>212</v>
      </c>
      <c r="B160" s="26" t="s">
        <v>677</v>
      </c>
    </row>
    <row r="161" spans="1:2" s="26" customFormat="1" ht="15.75">
      <c r="A161" s="27">
        <v>213</v>
      </c>
      <c r="B161" s="26" t="s">
        <v>678</v>
      </c>
    </row>
    <row r="162" spans="1:2" s="26" customFormat="1" ht="15.75">
      <c r="A162" s="28">
        <v>2131</v>
      </c>
      <c r="B162" s="26" t="s">
        <v>679</v>
      </c>
    </row>
    <row r="163" spans="1:2" s="30" customFormat="1" ht="15.75">
      <c r="A163" s="29">
        <v>21311</v>
      </c>
      <c r="B163" s="30" t="s">
        <v>671</v>
      </c>
    </row>
    <row r="164" spans="1:2" s="26" customFormat="1" ht="15.75">
      <c r="A164" s="29">
        <v>21315</v>
      </c>
      <c r="B164" s="30" t="s">
        <v>672</v>
      </c>
    </row>
    <row r="165" spans="1:2" s="26" customFormat="1" ht="15.75">
      <c r="A165" s="29">
        <v>21318</v>
      </c>
      <c r="B165" s="30" t="s">
        <v>673</v>
      </c>
    </row>
    <row r="166" spans="1:2" s="26" customFormat="1" ht="15.75">
      <c r="A166" s="32">
        <v>213181</v>
      </c>
      <c r="B166" s="30" t="s">
        <v>674</v>
      </c>
    </row>
    <row r="167" spans="1:2" s="26" customFormat="1" ht="15.75">
      <c r="A167" s="32">
        <v>213188</v>
      </c>
      <c r="B167" s="30" t="s">
        <v>675</v>
      </c>
    </row>
    <row r="168" spans="1:2" s="26" customFormat="1" ht="15.75">
      <c r="A168" s="28">
        <v>2135</v>
      </c>
      <c r="B168" s="26" t="s">
        <v>680</v>
      </c>
    </row>
    <row r="169" spans="1:2" s="26" customFormat="1" ht="15.75">
      <c r="A169" s="28">
        <v>2138</v>
      </c>
      <c r="B169" s="26" t="s">
        <v>681</v>
      </c>
    </row>
    <row r="170" spans="1:2" s="26" customFormat="1" ht="15.75">
      <c r="A170" s="29">
        <v>21381</v>
      </c>
      <c r="B170" s="30" t="s">
        <v>682</v>
      </c>
    </row>
    <row r="171" spans="1:2" s="26" customFormat="1" ht="15.75">
      <c r="A171" s="29">
        <v>21382</v>
      </c>
      <c r="B171" s="30" t="s">
        <v>683</v>
      </c>
    </row>
    <row r="172" spans="1:2" s="26" customFormat="1" ht="15.75">
      <c r="A172" s="29">
        <v>21383</v>
      </c>
      <c r="B172" s="30" t="s">
        <v>684</v>
      </c>
    </row>
    <row r="173" spans="1:2" s="26" customFormat="1" ht="15.75">
      <c r="A173" s="29">
        <v>21384</v>
      </c>
      <c r="B173" s="30" t="s">
        <v>685</v>
      </c>
    </row>
    <row r="174" spans="1:2" s="26" customFormat="1" ht="15.75">
      <c r="A174" s="29">
        <v>21385</v>
      </c>
      <c r="B174" s="30" t="s">
        <v>686</v>
      </c>
    </row>
    <row r="175" spans="1:2" s="26" customFormat="1" ht="15.75">
      <c r="A175" s="27">
        <v>214</v>
      </c>
      <c r="B175" s="26" t="s">
        <v>687</v>
      </c>
    </row>
    <row r="176" spans="1:2" s="26" customFormat="1" ht="15.75">
      <c r="A176" s="27">
        <v>215</v>
      </c>
      <c r="B176" s="26" t="s">
        <v>688</v>
      </c>
    </row>
    <row r="177" spans="1:2" s="26" customFormat="1" ht="15.75">
      <c r="A177" s="28">
        <v>2151</v>
      </c>
      <c r="B177" s="26" t="s">
        <v>689</v>
      </c>
    </row>
    <row r="178" spans="1:2" s="30" customFormat="1" ht="15.75">
      <c r="A178" s="29">
        <v>21511</v>
      </c>
      <c r="B178" s="30" t="s">
        <v>690</v>
      </c>
    </row>
    <row r="179" spans="1:2" s="26" customFormat="1" ht="15.75">
      <c r="A179" s="29">
        <v>21514</v>
      </c>
      <c r="B179" s="30" t="s">
        <v>691</v>
      </c>
    </row>
    <row r="180" spans="1:2" s="26" customFormat="1" ht="15.75">
      <c r="A180" s="28">
        <v>2153</v>
      </c>
      <c r="B180" s="26" t="s">
        <v>692</v>
      </c>
    </row>
    <row r="181" spans="1:2" s="26" customFormat="1" ht="15.75">
      <c r="A181" s="29">
        <v>21531</v>
      </c>
      <c r="B181" s="30" t="s">
        <v>690</v>
      </c>
    </row>
    <row r="182" spans="1:2" s="26" customFormat="1" ht="15.75">
      <c r="A182" s="29">
        <v>21534</v>
      </c>
      <c r="B182" s="30" t="s">
        <v>691</v>
      </c>
    </row>
    <row r="183" spans="1:2" s="26" customFormat="1" ht="15.75">
      <c r="A183" s="28">
        <v>2154</v>
      </c>
      <c r="B183" s="26" t="s">
        <v>693</v>
      </c>
    </row>
    <row r="184" spans="1:2" s="26" customFormat="1" ht="15.75">
      <c r="A184" s="28">
        <v>2155</v>
      </c>
      <c r="B184" s="26" t="s">
        <v>694</v>
      </c>
    </row>
    <row r="185" spans="1:2" s="26" customFormat="1" ht="15.75">
      <c r="A185" s="28">
        <v>2157</v>
      </c>
      <c r="B185" s="26" t="s">
        <v>695</v>
      </c>
    </row>
    <row r="186" spans="1:2" s="26" customFormat="1" ht="15.75">
      <c r="A186" s="27">
        <v>218</v>
      </c>
      <c r="B186" s="26" t="s">
        <v>696</v>
      </c>
    </row>
    <row r="187" spans="1:2" s="26" customFormat="1" ht="15.75">
      <c r="A187" s="28">
        <v>2181</v>
      </c>
      <c r="B187" s="26" t="s">
        <v>697</v>
      </c>
    </row>
    <row r="188" spans="1:2" s="26" customFormat="1" ht="15.75">
      <c r="A188" s="28">
        <v>2182</v>
      </c>
      <c r="B188" s="26" t="s">
        <v>698</v>
      </c>
    </row>
    <row r="189" spans="1:2" s="26" customFormat="1" ht="15.75">
      <c r="A189" s="28">
        <v>2183</v>
      </c>
      <c r="B189" s="26" t="s">
        <v>699</v>
      </c>
    </row>
    <row r="190" spans="1:2" s="26" customFormat="1" ht="15.75">
      <c r="A190" s="28">
        <v>2184</v>
      </c>
      <c r="B190" s="26" t="s">
        <v>700</v>
      </c>
    </row>
    <row r="191" spans="1:2" s="26" customFormat="1" ht="15.75">
      <c r="A191" s="28">
        <v>2185</v>
      </c>
      <c r="B191" s="26" t="s">
        <v>701</v>
      </c>
    </row>
    <row r="192" spans="1:2" s="26" customFormat="1" ht="15.75">
      <c r="A192" s="28">
        <v>2186</v>
      </c>
      <c r="B192" s="26" t="s">
        <v>702</v>
      </c>
    </row>
    <row r="193" spans="1:2" ht="15.75">
      <c r="A193" s="33">
        <v>22</v>
      </c>
      <c r="B193" s="21" t="s">
        <v>703</v>
      </c>
    </row>
    <row r="194" spans="1:2" ht="15.75">
      <c r="A194" s="23">
        <v>21</v>
      </c>
      <c r="B194" s="22" t="s">
        <v>704</v>
      </c>
    </row>
    <row r="195" spans="1:2" ht="15.75">
      <c r="A195" s="10">
        <v>231</v>
      </c>
      <c r="B195" s="2" t="s">
        <v>705</v>
      </c>
    </row>
    <row r="196" spans="1:2" s="3" customFormat="1" ht="15.75">
      <c r="A196" s="12">
        <v>2312</v>
      </c>
      <c r="B196" s="3" t="s">
        <v>664</v>
      </c>
    </row>
    <row r="197" spans="1:2" ht="15.75">
      <c r="A197" s="12">
        <v>2313</v>
      </c>
      <c r="B197" s="3" t="s">
        <v>678</v>
      </c>
    </row>
    <row r="198" spans="1:2" ht="15.75">
      <c r="A198" s="12">
        <v>2315</v>
      </c>
      <c r="B198" s="3" t="s">
        <v>688</v>
      </c>
    </row>
    <row r="199" spans="1:2" ht="15.75">
      <c r="A199" s="12">
        <v>2318</v>
      </c>
      <c r="B199" s="3" t="s">
        <v>696</v>
      </c>
    </row>
    <row r="200" spans="1:2" ht="15.75">
      <c r="A200" s="10">
        <v>232</v>
      </c>
      <c r="B200" s="2" t="s">
        <v>706</v>
      </c>
    </row>
    <row r="201" spans="1:2" ht="15.75">
      <c r="A201" s="10">
        <v>237</v>
      </c>
      <c r="B201" s="2" t="s">
        <v>707</v>
      </c>
    </row>
    <row r="202" spans="1:2" ht="15.75">
      <c r="A202" s="10">
        <v>238</v>
      </c>
      <c r="B202" s="2" t="s">
        <v>708</v>
      </c>
    </row>
    <row r="203" spans="1:2" ht="15.75">
      <c r="A203" s="12">
        <v>2382</v>
      </c>
      <c r="B203" s="3" t="s">
        <v>664</v>
      </c>
    </row>
    <row r="204" spans="1:2" ht="15.75">
      <c r="A204" s="12">
        <v>2383</v>
      </c>
      <c r="B204" s="3" t="s">
        <v>678</v>
      </c>
    </row>
    <row r="205" spans="1:2" ht="15.75">
      <c r="A205" s="12">
        <v>2385</v>
      </c>
      <c r="B205" s="3" t="s">
        <v>688</v>
      </c>
    </row>
    <row r="206" spans="1:2" ht="15.75">
      <c r="A206" s="12">
        <v>2388</v>
      </c>
      <c r="B206" s="3" t="s">
        <v>696</v>
      </c>
    </row>
    <row r="207" spans="1:2" ht="15.75">
      <c r="A207" s="33">
        <v>25</v>
      </c>
      <c r="B207" s="21" t="s">
        <v>709</v>
      </c>
    </row>
    <row r="208" spans="1:2" ht="15.75">
      <c r="A208" s="33">
        <v>26</v>
      </c>
      <c r="B208" s="21" t="s">
        <v>710</v>
      </c>
    </row>
    <row r="209" spans="1:2" ht="15.75">
      <c r="A209" s="10">
        <v>261</v>
      </c>
      <c r="B209" s="2" t="s">
        <v>711</v>
      </c>
    </row>
    <row r="210" spans="1:2" s="3" customFormat="1" ht="15.75">
      <c r="A210" s="12">
        <v>2611</v>
      </c>
      <c r="B210" s="3" t="s">
        <v>712</v>
      </c>
    </row>
    <row r="211" spans="1:2" ht="15.75">
      <c r="A211" s="12">
        <v>2618</v>
      </c>
      <c r="B211" s="3" t="s">
        <v>713</v>
      </c>
    </row>
    <row r="212" spans="1:2" ht="15.75">
      <c r="A212" s="10">
        <v>266</v>
      </c>
      <c r="B212" s="2" t="s">
        <v>714</v>
      </c>
    </row>
    <row r="213" spans="1:2" ht="15.75">
      <c r="A213" s="10">
        <v>267</v>
      </c>
      <c r="B213" s="2" t="s">
        <v>715</v>
      </c>
    </row>
    <row r="214" spans="1:2" s="3" customFormat="1" ht="15.75">
      <c r="A214" s="12">
        <v>2671</v>
      </c>
      <c r="B214" s="3" t="s">
        <v>716</v>
      </c>
    </row>
    <row r="215" spans="1:2" ht="15.75">
      <c r="A215" s="12">
        <v>2674</v>
      </c>
      <c r="B215" s="3" t="s">
        <v>717</v>
      </c>
    </row>
    <row r="216" spans="1:2" ht="15.75">
      <c r="A216" s="12">
        <v>2675</v>
      </c>
      <c r="B216" s="3" t="s">
        <v>718</v>
      </c>
    </row>
    <row r="217" spans="1:2" ht="15.75">
      <c r="A217" s="12">
        <v>2676</v>
      </c>
      <c r="B217" s="3" t="s">
        <v>719</v>
      </c>
    </row>
    <row r="218" spans="1:2" ht="15.75">
      <c r="A218" s="12">
        <v>2677</v>
      </c>
      <c r="B218" s="3" t="s">
        <v>720</v>
      </c>
    </row>
    <row r="219" spans="1:2" ht="15.75">
      <c r="A219" s="12">
        <v>2678</v>
      </c>
      <c r="B219" s="3" t="s">
        <v>644</v>
      </c>
    </row>
    <row r="220" spans="1:2" ht="15.75">
      <c r="A220" s="10">
        <v>268</v>
      </c>
      <c r="B220" s="2" t="s">
        <v>721</v>
      </c>
    </row>
    <row r="221" spans="1:2" ht="15.75">
      <c r="A221" s="12">
        <v>2681</v>
      </c>
      <c r="B221" s="3" t="s">
        <v>643</v>
      </c>
    </row>
    <row r="222" spans="1:2" ht="15.75">
      <c r="A222" s="12">
        <v>2688</v>
      </c>
      <c r="B222" s="3" t="s">
        <v>644</v>
      </c>
    </row>
    <row r="223" spans="1:2" ht="15.75">
      <c r="A223" s="10">
        <v>269</v>
      </c>
      <c r="B223" s="2" t="s">
        <v>722</v>
      </c>
    </row>
    <row r="224" spans="1:2" ht="15.75">
      <c r="A224" s="33">
        <v>27</v>
      </c>
      <c r="B224" s="21" t="s">
        <v>723</v>
      </c>
    </row>
    <row r="225" spans="1:2" ht="15.75">
      <c r="A225" s="10">
        <v>271</v>
      </c>
      <c r="B225" s="2" t="s">
        <v>724</v>
      </c>
    </row>
    <row r="226" spans="1:2" s="3" customFormat="1" ht="15.75">
      <c r="A226" s="12">
        <v>2711</v>
      </c>
      <c r="B226" s="3" t="s">
        <v>712</v>
      </c>
    </row>
    <row r="227" spans="1:2" ht="15.75">
      <c r="A227" s="12">
        <v>2718</v>
      </c>
      <c r="B227" s="3" t="s">
        <v>713</v>
      </c>
    </row>
    <row r="228" spans="1:2" ht="15.75">
      <c r="A228" s="10">
        <v>272</v>
      </c>
      <c r="B228" s="2" t="s">
        <v>725</v>
      </c>
    </row>
    <row r="229" spans="1:2" ht="15.75">
      <c r="A229" s="12">
        <v>2721</v>
      </c>
      <c r="B229" s="3" t="s">
        <v>726</v>
      </c>
    </row>
    <row r="230" spans="1:2" ht="15.75">
      <c r="A230" s="12">
        <v>2722</v>
      </c>
      <c r="B230" s="3" t="s">
        <v>727</v>
      </c>
    </row>
    <row r="231" spans="1:2" ht="15.75">
      <c r="A231" s="10">
        <v>273</v>
      </c>
      <c r="B231" s="2" t="s">
        <v>728</v>
      </c>
    </row>
    <row r="232" spans="1:2" s="26" customFormat="1" ht="15.75">
      <c r="A232" s="27">
        <v>274</v>
      </c>
      <c r="B232" s="26" t="s">
        <v>729</v>
      </c>
    </row>
    <row r="233" spans="1:2" s="26" customFormat="1" ht="15.75">
      <c r="A233" s="31">
        <v>2741</v>
      </c>
      <c r="B233" s="30" t="s">
        <v>730</v>
      </c>
    </row>
    <row r="234" spans="1:2" s="26" customFormat="1" ht="15.75">
      <c r="A234" s="31">
        <v>2742</v>
      </c>
      <c r="B234" s="30" t="s">
        <v>731</v>
      </c>
    </row>
    <row r="235" spans="1:2" s="26" customFormat="1" ht="15.75">
      <c r="A235" s="31">
        <v>2743</v>
      </c>
      <c r="B235" s="30" t="s">
        <v>732</v>
      </c>
    </row>
    <row r="236" spans="1:2" s="26" customFormat="1" ht="15.75">
      <c r="A236" s="31">
        <v>2748</v>
      </c>
      <c r="B236" s="30" t="s">
        <v>733</v>
      </c>
    </row>
    <row r="237" spans="1:2" s="26" customFormat="1" ht="15.75">
      <c r="A237" s="27">
        <v>275</v>
      </c>
      <c r="B237" s="26" t="s">
        <v>734</v>
      </c>
    </row>
    <row r="238" spans="1:2" s="30" customFormat="1" ht="15.75">
      <c r="A238" s="31">
        <v>2751</v>
      </c>
      <c r="B238" s="30" t="s">
        <v>597</v>
      </c>
    </row>
    <row r="239" spans="1:2" s="26" customFormat="1" ht="15.75">
      <c r="A239" s="31">
        <v>2755</v>
      </c>
      <c r="B239" s="30" t="s">
        <v>598</v>
      </c>
    </row>
    <row r="240" spans="1:2" s="26" customFormat="1" ht="15.75">
      <c r="A240" s="27">
        <v>276</v>
      </c>
      <c r="B240" s="26" t="s">
        <v>735</v>
      </c>
    </row>
    <row r="241" spans="1:2" s="30" customFormat="1" ht="15.75">
      <c r="A241" s="31">
        <v>2761</v>
      </c>
      <c r="B241" s="30" t="s">
        <v>736</v>
      </c>
    </row>
    <row r="242" spans="1:2" s="26" customFormat="1" ht="15.75">
      <c r="A242" s="31">
        <v>2768</v>
      </c>
      <c r="B242" s="30" t="s">
        <v>644</v>
      </c>
    </row>
    <row r="243" spans="1:2" s="26" customFormat="1" ht="15.75">
      <c r="A243" s="29">
        <v>27682</v>
      </c>
      <c r="B243" s="30" t="s">
        <v>737</v>
      </c>
    </row>
    <row r="244" spans="1:2" s="26" customFormat="1" ht="15.75">
      <c r="A244" s="29">
        <v>27684</v>
      </c>
      <c r="B244" s="30" t="s">
        <v>738</v>
      </c>
    </row>
    <row r="245" spans="1:2" s="26" customFormat="1" ht="15.75">
      <c r="A245" s="29">
        <v>27685</v>
      </c>
      <c r="B245" s="30" t="s">
        <v>739</v>
      </c>
    </row>
    <row r="246" spans="1:2" s="26" customFormat="1" ht="15.75">
      <c r="A246" s="29">
        <v>27688</v>
      </c>
      <c r="B246" s="30" t="s">
        <v>740</v>
      </c>
    </row>
    <row r="247" spans="1:2" s="26" customFormat="1" ht="15.75">
      <c r="A247" s="27">
        <v>277</v>
      </c>
      <c r="B247" s="26" t="s">
        <v>741</v>
      </c>
    </row>
    <row r="248" spans="1:2" s="30" customFormat="1" ht="15.75">
      <c r="A248" s="31">
        <v>2771</v>
      </c>
      <c r="B248" s="30" t="s">
        <v>741</v>
      </c>
    </row>
    <row r="249" spans="1:2" s="26" customFormat="1" ht="15.75">
      <c r="A249" s="31">
        <v>2772</v>
      </c>
      <c r="B249" s="30" t="s">
        <v>742</v>
      </c>
    </row>
    <row r="250" spans="1:2" s="26" customFormat="1" ht="15.75">
      <c r="A250" s="27">
        <v>279</v>
      </c>
      <c r="B250" s="26" t="s">
        <v>743</v>
      </c>
    </row>
    <row r="251" spans="1:2" ht="15.75">
      <c r="A251" s="33">
        <v>28</v>
      </c>
      <c r="B251" s="21" t="s">
        <v>744</v>
      </c>
    </row>
    <row r="252" spans="1:2" s="25" customFormat="1" ht="15.75">
      <c r="A252" s="34">
        <v>280</v>
      </c>
      <c r="B252" s="25" t="s">
        <v>745</v>
      </c>
    </row>
    <row r="253" spans="1:2" s="26" customFormat="1" ht="15.75">
      <c r="A253" s="28">
        <v>2801</v>
      </c>
      <c r="B253" s="26" t="s">
        <v>651</v>
      </c>
    </row>
    <row r="254" spans="1:2" s="26" customFormat="1" ht="15.75">
      <c r="A254" s="28">
        <v>2803</v>
      </c>
      <c r="B254" s="26" t="s">
        <v>657</v>
      </c>
    </row>
    <row r="255" spans="1:2" s="26" customFormat="1" ht="15.75">
      <c r="A255" s="28">
        <v>2805</v>
      </c>
      <c r="B255" s="26" t="s">
        <v>658</v>
      </c>
    </row>
    <row r="256" spans="1:2" s="26" customFormat="1" ht="15.75">
      <c r="A256" s="28">
        <v>2807</v>
      </c>
      <c r="B256" s="26" t="s">
        <v>660</v>
      </c>
    </row>
    <row r="257" spans="1:2" s="26" customFormat="1" ht="15.75">
      <c r="A257" s="28">
        <v>2808</v>
      </c>
      <c r="B257" s="26" t="s">
        <v>661</v>
      </c>
    </row>
    <row r="258" spans="1:2" s="25" customFormat="1" ht="15.75">
      <c r="A258" s="34">
        <v>281</v>
      </c>
      <c r="B258" s="25" t="s">
        <v>746</v>
      </c>
    </row>
    <row r="259" spans="1:2" s="26" customFormat="1" ht="15.75">
      <c r="A259" s="28">
        <v>2811</v>
      </c>
      <c r="B259" s="26" t="s">
        <v>747</v>
      </c>
    </row>
    <row r="260" spans="1:2" s="26" customFormat="1" ht="15.75">
      <c r="A260" s="28">
        <v>2812</v>
      </c>
      <c r="B260" s="26" t="s">
        <v>748</v>
      </c>
    </row>
    <row r="261" spans="1:2" s="26" customFormat="1" ht="15.75">
      <c r="A261" s="28">
        <v>2813</v>
      </c>
      <c r="B261" s="26" t="s">
        <v>816</v>
      </c>
    </row>
    <row r="262" spans="1:2" s="26" customFormat="1" ht="15.75">
      <c r="A262" s="28">
        <v>2814</v>
      </c>
      <c r="B262" s="26" t="s">
        <v>687</v>
      </c>
    </row>
    <row r="263" spans="1:2" s="26" customFormat="1" ht="15.75">
      <c r="A263" s="28">
        <v>2815</v>
      </c>
      <c r="B263" s="26" t="s">
        <v>749</v>
      </c>
    </row>
    <row r="264" spans="1:2" s="26" customFormat="1" ht="15.75">
      <c r="A264" s="29">
        <v>28154</v>
      </c>
      <c r="B264" s="30" t="s">
        <v>815</v>
      </c>
    </row>
    <row r="265" spans="1:2" s="26" customFormat="1" ht="15.75">
      <c r="A265" s="28">
        <v>2818</v>
      </c>
      <c r="B265" s="26" t="s">
        <v>696</v>
      </c>
    </row>
    <row r="266" spans="1:2" s="26" customFormat="1" ht="15.75">
      <c r="A266" s="27">
        <v>282</v>
      </c>
      <c r="B266" s="26" t="s">
        <v>750</v>
      </c>
    </row>
    <row r="267" spans="1:2" ht="15.75">
      <c r="A267" s="33">
        <v>29</v>
      </c>
      <c r="B267" s="21" t="s">
        <v>751</v>
      </c>
    </row>
    <row r="268" spans="1:2" s="26" customFormat="1" ht="15.75">
      <c r="A268" s="34">
        <v>290</v>
      </c>
      <c r="B268" s="25" t="s">
        <v>752</v>
      </c>
    </row>
    <row r="269" spans="1:2" s="26" customFormat="1" ht="15.75">
      <c r="A269" s="28">
        <v>2905</v>
      </c>
      <c r="B269" s="26" t="s">
        <v>753</v>
      </c>
    </row>
    <row r="270" spans="1:2" s="26" customFormat="1" ht="15.75">
      <c r="A270" s="28">
        <v>2906</v>
      </c>
      <c r="B270" s="26" t="s">
        <v>659</v>
      </c>
    </row>
    <row r="271" spans="1:2" s="26" customFormat="1" ht="15.75">
      <c r="A271" s="28">
        <v>2907</v>
      </c>
      <c r="B271" s="26" t="s">
        <v>660</v>
      </c>
    </row>
    <row r="272" spans="1:2" s="26" customFormat="1" ht="15.75">
      <c r="A272" s="28">
        <v>2908</v>
      </c>
      <c r="B272" s="26" t="s">
        <v>661</v>
      </c>
    </row>
    <row r="273" spans="1:2" s="25" customFormat="1" ht="15.75">
      <c r="A273" s="34">
        <v>291</v>
      </c>
      <c r="B273" s="25" t="s">
        <v>754</v>
      </c>
    </row>
    <row r="274" spans="1:2" s="26" customFormat="1" ht="15.75">
      <c r="A274" s="28">
        <v>2911</v>
      </c>
      <c r="B274" s="26" t="s">
        <v>664</v>
      </c>
    </row>
    <row r="275" spans="1:2" s="26" customFormat="1" ht="15.75">
      <c r="A275" s="27">
        <v>292</v>
      </c>
      <c r="B275" s="26" t="s">
        <v>755</v>
      </c>
    </row>
    <row r="276" spans="1:2" s="26" customFormat="1" ht="15.75">
      <c r="A276" s="27">
        <v>293</v>
      </c>
      <c r="B276" s="26" t="s">
        <v>756</v>
      </c>
    </row>
    <row r="277" spans="1:2" s="26" customFormat="1" ht="15.75">
      <c r="A277" s="28">
        <v>2931</v>
      </c>
      <c r="B277" s="26" t="s">
        <v>705</v>
      </c>
    </row>
    <row r="278" spans="1:2" s="26" customFormat="1" ht="15.75">
      <c r="A278" s="28">
        <v>2932</v>
      </c>
      <c r="B278" s="26" t="s">
        <v>706</v>
      </c>
    </row>
    <row r="279" spans="1:2" s="26" customFormat="1" ht="15.75">
      <c r="A279" s="27">
        <v>296</v>
      </c>
      <c r="B279" s="26" t="s">
        <v>757</v>
      </c>
    </row>
    <row r="280" spans="1:2" s="26" customFormat="1" ht="15.75">
      <c r="A280" s="28">
        <v>2961</v>
      </c>
      <c r="B280" s="26" t="s">
        <v>711</v>
      </c>
    </row>
    <row r="281" spans="1:2" s="26" customFormat="1" ht="15.75">
      <c r="A281" s="28">
        <v>2966</v>
      </c>
      <c r="B281" s="26" t="s">
        <v>714</v>
      </c>
    </row>
    <row r="282" spans="1:2" s="26" customFormat="1" ht="15.75">
      <c r="A282" s="28">
        <v>2967</v>
      </c>
      <c r="B282" s="26" t="s">
        <v>715</v>
      </c>
    </row>
    <row r="283" spans="1:2" s="26" customFormat="1" ht="15.75">
      <c r="A283" s="28">
        <v>2968</v>
      </c>
      <c r="B283" s="26" t="s">
        <v>721</v>
      </c>
    </row>
    <row r="284" spans="1:2" s="25" customFormat="1" ht="15.75">
      <c r="A284" s="34">
        <v>297</v>
      </c>
      <c r="B284" s="25" t="s">
        <v>758</v>
      </c>
    </row>
    <row r="285" spans="1:2" s="26" customFormat="1" ht="15.75">
      <c r="A285" s="28">
        <v>2971</v>
      </c>
      <c r="B285" s="26" t="s">
        <v>724</v>
      </c>
    </row>
    <row r="286" spans="1:2" s="26" customFormat="1" ht="15.75">
      <c r="A286" s="28">
        <v>2972</v>
      </c>
      <c r="B286" s="26" t="s">
        <v>725</v>
      </c>
    </row>
    <row r="287" spans="1:2" s="26" customFormat="1" ht="15.75">
      <c r="A287" s="28">
        <v>2973</v>
      </c>
      <c r="B287" s="26" t="s">
        <v>728</v>
      </c>
    </row>
    <row r="288" spans="1:2" s="26" customFormat="1" ht="15.75">
      <c r="A288" s="28">
        <v>2974</v>
      </c>
      <c r="B288" s="26" t="s">
        <v>729</v>
      </c>
    </row>
    <row r="289" spans="1:2" s="26" customFormat="1" ht="15.75">
      <c r="A289" s="28">
        <v>2975</v>
      </c>
      <c r="B289" s="26" t="s">
        <v>734</v>
      </c>
    </row>
    <row r="290" spans="1:2" s="26" customFormat="1" ht="15.75">
      <c r="A290" s="28">
        <v>2976</v>
      </c>
      <c r="B290" s="26" t="s">
        <v>735</v>
      </c>
    </row>
    <row r="291" spans="1:2" s="26" customFormat="1" ht="15.75">
      <c r="A291" s="39">
        <v>3</v>
      </c>
      <c r="B291" s="40" t="s">
        <v>9</v>
      </c>
    </row>
    <row r="292" spans="1:2" s="26" customFormat="1" ht="15.75">
      <c r="A292" s="17">
        <v>31</v>
      </c>
      <c r="B292" s="18" t="s">
        <v>10</v>
      </c>
    </row>
    <row r="293" spans="1:2" s="30" customFormat="1" ht="15.75">
      <c r="A293" s="41">
        <v>311</v>
      </c>
      <c r="B293" s="30" t="s">
        <v>11</v>
      </c>
    </row>
    <row r="294" spans="1:2" s="30" customFormat="1" ht="15.75">
      <c r="A294" s="41">
        <v>312</v>
      </c>
      <c r="B294" s="30" t="s">
        <v>12</v>
      </c>
    </row>
    <row r="295" spans="1:2" s="30" customFormat="1" ht="15.75">
      <c r="A295" s="41">
        <v>317</v>
      </c>
      <c r="B295" s="30" t="s">
        <v>13</v>
      </c>
    </row>
    <row r="296" spans="1:2" s="26" customFormat="1" ht="15.75">
      <c r="A296" s="17">
        <v>32</v>
      </c>
      <c r="B296" s="18" t="s">
        <v>14</v>
      </c>
    </row>
    <row r="297" spans="1:2" s="26" customFormat="1" ht="15.75">
      <c r="A297" s="27">
        <v>321</v>
      </c>
      <c r="B297" s="26" t="s">
        <v>15</v>
      </c>
    </row>
    <row r="298" spans="1:2" s="26" customFormat="1" ht="15.75">
      <c r="A298" s="31">
        <v>3211</v>
      </c>
      <c r="B298" s="30" t="s">
        <v>16</v>
      </c>
    </row>
    <row r="299" spans="1:2" s="26" customFormat="1" ht="15.75">
      <c r="A299" s="31">
        <v>3212</v>
      </c>
      <c r="B299" s="30" t="s">
        <v>17</v>
      </c>
    </row>
    <row r="300" spans="1:2" s="26" customFormat="1" ht="15.75">
      <c r="A300" s="27">
        <v>322</v>
      </c>
      <c r="B300" s="26" t="s">
        <v>18</v>
      </c>
    </row>
    <row r="301" spans="1:2" s="30" customFormat="1" ht="15.75">
      <c r="A301" s="31">
        <v>3221</v>
      </c>
      <c r="B301" s="30" t="s">
        <v>19</v>
      </c>
    </row>
    <row r="302" spans="1:2" s="26" customFormat="1" ht="15.75">
      <c r="A302" s="31">
        <v>3222</v>
      </c>
      <c r="B302" s="30" t="s">
        <v>20</v>
      </c>
    </row>
    <row r="303" spans="1:2" s="26" customFormat="1" ht="15.75">
      <c r="A303" s="31">
        <v>3223</v>
      </c>
      <c r="B303" s="30" t="s">
        <v>21</v>
      </c>
    </row>
    <row r="304" spans="1:2" s="26" customFormat="1" ht="15.75">
      <c r="A304" s="31">
        <v>3224</v>
      </c>
      <c r="B304" s="30" t="s">
        <v>22</v>
      </c>
    </row>
    <row r="305" spans="1:2" s="26" customFormat="1" ht="15.75">
      <c r="A305" s="31">
        <v>3225</v>
      </c>
      <c r="B305" s="30" t="s">
        <v>23</v>
      </c>
    </row>
    <row r="306" spans="1:2" s="26" customFormat="1" ht="15.75">
      <c r="A306" s="27">
        <v>326</v>
      </c>
      <c r="B306" s="26" t="s">
        <v>24</v>
      </c>
    </row>
    <row r="307" spans="1:2" s="30" customFormat="1" ht="15.75">
      <c r="A307" s="31">
        <v>3261</v>
      </c>
      <c r="B307" s="30" t="s">
        <v>25</v>
      </c>
    </row>
    <row r="308" spans="1:2" s="26" customFormat="1" ht="15.75">
      <c r="A308" s="31">
        <v>3265</v>
      </c>
      <c r="B308" s="30" t="s">
        <v>26</v>
      </c>
    </row>
    <row r="309" spans="1:2" s="26" customFormat="1" ht="15.75">
      <c r="A309" s="31">
        <v>3267</v>
      </c>
      <c r="B309" s="30" t="s">
        <v>27</v>
      </c>
    </row>
    <row r="310" spans="1:2" s="26" customFormat="1" ht="15.75">
      <c r="A310" s="17">
        <v>33</v>
      </c>
      <c r="B310" s="18" t="s">
        <v>28</v>
      </c>
    </row>
    <row r="311" spans="1:2" s="26" customFormat="1" ht="15.75">
      <c r="A311" s="27">
        <v>331</v>
      </c>
      <c r="B311" s="26" t="s">
        <v>29</v>
      </c>
    </row>
    <row r="312" spans="1:2" s="30" customFormat="1" ht="15.75">
      <c r="A312" s="31">
        <v>3311</v>
      </c>
      <c r="B312" s="30" t="s">
        <v>30</v>
      </c>
    </row>
    <row r="313" spans="1:2" s="26" customFormat="1" ht="15.75">
      <c r="A313" s="31">
        <v>3312</v>
      </c>
      <c r="B313" s="30" t="s">
        <v>31</v>
      </c>
    </row>
    <row r="314" spans="1:2" s="26" customFormat="1" ht="15.75">
      <c r="A314" s="27">
        <v>335</v>
      </c>
      <c r="B314" s="26" t="s">
        <v>32</v>
      </c>
    </row>
    <row r="315" spans="1:2" s="30" customFormat="1" ht="15.75">
      <c r="A315" s="31">
        <v>3351</v>
      </c>
      <c r="B315" s="30" t="s">
        <v>33</v>
      </c>
    </row>
    <row r="316" spans="1:2" s="26" customFormat="1" ht="15.75">
      <c r="A316" s="31">
        <v>3352</v>
      </c>
      <c r="B316" s="30" t="s">
        <v>34</v>
      </c>
    </row>
    <row r="317" spans="1:2" s="26" customFormat="1" ht="15.75">
      <c r="A317" s="17">
        <v>34</v>
      </c>
      <c r="B317" s="18" t="s">
        <v>35</v>
      </c>
    </row>
    <row r="318" spans="1:2" s="26" customFormat="1" ht="15.75">
      <c r="A318" s="27">
        <v>341</v>
      </c>
      <c r="B318" s="26" t="s">
        <v>36</v>
      </c>
    </row>
    <row r="319" spans="1:2" s="30" customFormat="1" ht="15.75">
      <c r="A319" s="31">
        <v>3411</v>
      </c>
      <c r="B319" s="30" t="s">
        <v>37</v>
      </c>
    </row>
    <row r="320" spans="1:2" s="30" customFormat="1" ht="15.75">
      <c r="A320" s="31">
        <v>3412</v>
      </c>
      <c r="B320" s="30" t="s">
        <v>38</v>
      </c>
    </row>
    <row r="321" spans="1:2" s="26" customFormat="1" ht="15.75">
      <c r="A321" s="27">
        <v>345</v>
      </c>
      <c r="B321" s="26" t="s">
        <v>39</v>
      </c>
    </row>
    <row r="322" spans="1:2" s="30" customFormat="1" ht="15.75">
      <c r="A322" s="31">
        <v>3411</v>
      </c>
      <c r="B322" s="30" t="s">
        <v>40</v>
      </c>
    </row>
    <row r="323" spans="1:2" s="30" customFormat="1" ht="15.75">
      <c r="A323" s="31">
        <v>3412</v>
      </c>
      <c r="B323" s="30" t="s">
        <v>41</v>
      </c>
    </row>
    <row r="324" spans="1:2" s="26" customFormat="1" ht="15.75">
      <c r="A324" s="17">
        <v>35</v>
      </c>
      <c r="B324" s="18" t="s">
        <v>42</v>
      </c>
    </row>
    <row r="325" spans="1:2" s="26" customFormat="1" ht="15.75">
      <c r="A325" s="27">
        <v>351</v>
      </c>
      <c r="B325" s="26" t="s">
        <v>43</v>
      </c>
    </row>
    <row r="326" spans="1:2" s="30" customFormat="1" ht="15.75">
      <c r="A326" s="31">
        <v>3511</v>
      </c>
      <c r="B326" s="30" t="s">
        <v>44</v>
      </c>
    </row>
    <row r="327" spans="1:2" s="30" customFormat="1" ht="15.75">
      <c r="A327" s="31">
        <v>3512</v>
      </c>
      <c r="B327" s="30" t="s">
        <v>45</v>
      </c>
    </row>
    <row r="328" spans="1:2" s="26" customFormat="1" ht="15.75">
      <c r="A328" s="27">
        <v>355</v>
      </c>
      <c r="B328" s="26" t="s">
        <v>46</v>
      </c>
    </row>
    <row r="329" spans="1:2" s="30" customFormat="1" ht="15.75">
      <c r="A329" s="31">
        <v>3551</v>
      </c>
      <c r="B329" s="30" t="s">
        <v>47</v>
      </c>
    </row>
    <row r="330" spans="1:2" s="30" customFormat="1" ht="15.75">
      <c r="A330" s="31">
        <v>3552</v>
      </c>
      <c r="B330" s="30" t="s">
        <v>48</v>
      </c>
    </row>
    <row r="331" spans="1:2" s="26" customFormat="1" ht="15.75">
      <c r="A331" s="27">
        <v>358</v>
      </c>
      <c r="B331" s="26" t="s">
        <v>50</v>
      </c>
    </row>
    <row r="332" spans="1:2" s="30" customFormat="1" ht="15.75">
      <c r="A332" s="31">
        <v>3581</v>
      </c>
      <c r="B332" s="30" t="s">
        <v>51</v>
      </c>
    </row>
    <row r="333" spans="1:2" s="30" customFormat="1" ht="15.75">
      <c r="A333" s="31">
        <v>3585</v>
      </c>
      <c r="B333" s="30" t="s">
        <v>52</v>
      </c>
    </row>
    <row r="334" spans="1:2" s="30" customFormat="1" ht="15.75">
      <c r="A334" s="31">
        <v>3586</v>
      </c>
      <c r="B334" s="30" t="s">
        <v>53</v>
      </c>
    </row>
    <row r="335" spans="1:2" s="26" customFormat="1" ht="15.75">
      <c r="A335" s="17">
        <v>36</v>
      </c>
      <c r="B335" s="18" t="s">
        <v>54</v>
      </c>
    </row>
    <row r="336" spans="1:2" s="26" customFormat="1" ht="15.75">
      <c r="A336" s="17">
        <v>37</v>
      </c>
      <c r="B336" s="18" t="s">
        <v>55</v>
      </c>
    </row>
    <row r="337" spans="1:2" s="26" customFormat="1" ht="15.75">
      <c r="A337" s="41">
        <v>371</v>
      </c>
      <c r="B337" s="30" t="s">
        <v>56</v>
      </c>
    </row>
    <row r="338" spans="1:2" s="26" customFormat="1" ht="15.75">
      <c r="A338" s="41">
        <v>372</v>
      </c>
      <c r="B338" s="30" t="s">
        <v>57</v>
      </c>
    </row>
    <row r="339" spans="1:2" s="26" customFormat="1" ht="15.75">
      <c r="A339" s="17">
        <v>39</v>
      </c>
      <c r="B339" s="18" t="s">
        <v>58</v>
      </c>
    </row>
    <row r="340" spans="1:2" s="26" customFormat="1" ht="15.75">
      <c r="A340" s="34">
        <v>391</v>
      </c>
      <c r="B340" s="25" t="s">
        <v>59</v>
      </c>
    </row>
    <row r="341" spans="1:2" s="26" customFormat="1" ht="15.75">
      <c r="A341" s="31">
        <v>3911</v>
      </c>
      <c r="B341" s="30" t="s">
        <v>11</v>
      </c>
    </row>
    <row r="342" spans="1:2" s="26" customFormat="1" ht="15.75">
      <c r="A342" s="31">
        <v>3912</v>
      </c>
      <c r="B342" s="30" t="s">
        <v>12</v>
      </c>
    </row>
    <row r="343" spans="1:2" s="26" customFormat="1" ht="15.75">
      <c r="A343" s="31">
        <v>3917</v>
      </c>
      <c r="B343" s="30" t="s">
        <v>13</v>
      </c>
    </row>
    <row r="344" spans="1:2" s="26" customFormat="1" ht="15.75">
      <c r="A344" s="34">
        <v>392</v>
      </c>
      <c r="B344" s="25" t="s">
        <v>60</v>
      </c>
    </row>
    <row r="345" spans="1:2" s="30" customFormat="1" ht="15.75">
      <c r="A345" s="31">
        <v>3921</v>
      </c>
      <c r="B345" s="30" t="s">
        <v>15</v>
      </c>
    </row>
    <row r="346" spans="1:2" s="30" customFormat="1" ht="15.75">
      <c r="A346" s="31">
        <v>3922</v>
      </c>
      <c r="B346" s="30" t="s">
        <v>18</v>
      </c>
    </row>
    <row r="347" spans="1:2" s="30" customFormat="1" ht="15.75">
      <c r="A347" s="31">
        <v>3926</v>
      </c>
      <c r="B347" s="30" t="s">
        <v>24</v>
      </c>
    </row>
    <row r="348" spans="1:2" s="26" customFormat="1" ht="15.75">
      <c r="A348" s="34">
        <v>393</v>
      </c>
      <c r="B348" s="25" t="s">
        <v>61</v>
      </c>
    </row>
    <row r="349" spans="1:2" s="30" customFormat="1" ht="15.75">
      <c r="A349" s="31">
        <v>3931</v>
      </c>
      <c r="B349" s="30" t="s">
        <v>29</v>
      </c>
    </row>
    <row r="350" spans="1:2" s="30" customFormat="1" ht="15.75">
      <c r="A350" s="31">
        <v>3935</v>
      </c>
      <c r="B350" s="30" t="s">
        <v>32</v>
      </c>
    </row>
    <row r="351" spans="1:2" s="26" customFormat="1" ht="15.75">
      <c r="A351" s="34">
        <v>394</v>
      </c>
      <c r="B351" s="25" t="s">
        <v>62</v>
      </c>
    </row>
    <row r="352" spans="1:2" s="30" customFormat="1" ht="15.75">
      <c r="A352" s="31">
        <v>3941</v>
      </c>
      <c r="B352" s="30" t="s">
        <v>36</v>
      </c>
    </row>
    <row r="353" spans="1:2" s="30" customFormat="1" ht="15.75">
      <c r="A353" s="31">
        <v>3945</v>
      </c>
      <c r="B353" s="30" t="s">
        <v>39</v>
      </c>
    </row>
    <row r="354" spans="1:2" s="26" customFormat="1" ht="15.75">
      <c r="A354" s="34">
        <v>395</v>
      </c>
      <c r="B354" s="25" t="s">
        <v>63</v>
      </c>
    </row>
    <row r="355" spans="1:2" s="30" customFormat="1" ht="15.75">
      <c r="A355" s="31">
        <v>3951</v>
      </c>
      <c r="B355" s="30" t="s">
        <v>43</v>
      </c>
    </row>
    <row r="356" spans="1:2" s="30" customFormat="1" ht="15.75">
      <c r="A356" s="31">
        <v>3955</v>
      </c>
      <c r="B356" s="30" t="s">
        <v>46</v>
      </c>
    </row>
    <row r="357" spans="1:2" s="26" customFormat="1" ht="15.75">
      <c r="A357" s="34">
        <v>397</v>
      </c>
      <c r="B357" s="25" t="s">
        <v>64</v>
      </c>
    </row>
    <row r="358" spans="1:2" s="26" customFormat="1" ht="15.75">
      <c r="A358" s="31">
        <v>3971</v>
      </c>
      <c r="B358" s="30" t="s">
        <v>56</v>
      </c>
    </row>
    <row r="359" spans="1:2" s="26" customFormat="1" ht="15.75">
      <c r="A359" s="31">
        <v>3972</v>
      </c>
      <c r="B359" s="30" t="s">
        <v>57</v>
      </c>
    </row>
    <row r="360" spans="1:2" s="26" customFormat="1" ht="15.75">
      <c r="A360" s="42">
        <v>4</v>
      </c>
      <c r="B360" s="43" t="s">
        <v>65</v>
      </c>
    </row>
    <row r="361" spans="1:2" s="26" customFormat="1" ht="15.75">
      <c r="A361" s="44">
        <v>40</v>
      </c>
      <c r="B361" s="45" t="s">
        <v>66</v>
      </c>
    </row>
    <row r="362" spans="1:2" s="25" customFormat="1" ht="15.75">
      <c r="A362" s="34">
        <v>400</v>
      </c>
      <c r="B362" s="25" t="s">
        <v>67</v>
      </c>
    </row>
    <row r="363" spans="1:2" s="26" customFormat="1" ht="15.75">
      <c r="A363" s="27">
        <v>401</v>
      </c>
      <c r="B363" s="26" t="s">
        <v>68</v>
      </c>
    </row>
    <row r="364" spans="1:2" s="30" customFormat="1" ht="15.75">
      <c r="A364" s="31">
        <v>4011</v>
      </c>
      <c r="B364" s="30" t="s">
        <v>69</v>
      </c>
    </row>
    <row r="365" spans="1:2" s="30" customFormat="1" ht="15.75">
      <c r="A365" s="31">
        <v>4017</v>
      </c>
      <c r="B365" s="30" t="s">
        <v>70</v>
      </c>
    </row>
    <row r="366" spans="1:2" s="26" customFormat="1" ht="15.75">
      <c r="A366" s="27">
        <v>403</v>
      </c>
      <c r="B366" s="26" t="s">
        <v>71</v>
      </c>
    </row>
    <row r="367" spans="1:2" s="26" customFormat="1" ht="15.75">
      <c r="A367" s="27">
        <v>404</v>
      </c>
      <c r="B367" s="26" t="s">
        <v>72</v>
      </c>
    </row>
    <row r="368" spans="1:2" s="30" customFormat="1" ht="15.75">
      <c r="A368" s="31">
        <v>4041</v>
      </c>
      <c r="B368" s="30" t="s">
        <v>73</v>
      </c>
    </row>
    <row r="369" spans="1:2" s="30" customFormat="1" ht="15.75">
      <c r="A369" s="31">
        <v>4047</v>
      </c>
      <c r="B369" s="30" t="s">
        <v>74</v>
      </c>
    </row>
    <row r="370" spans="1:2" s="26" customFormat="1" ht="15.75">
      <c r="A370" s="27">
        <v>405</v>
      </c>
      <c r="B370" s="26" t="s">
        <v>75</v>
      </c>
    </row>
    <row r="371" spans="1:2" s="26" customFormat="1" ht="15.75">
      <c r="A371" s="27">
        <v>408</v>
      </c>
      <c r="B371" s="26" t="s">
        <v>76</v>
      </c>
    </row>
    <row r="372" spans="1:2" s="30" customFormat="1" ht="15.75">
      <c r="A372" s="31">
        <v>4081</v>
      </c>
      <c r="B372" s="30" t="s">
        <v>68</v>
      </c>
    </row>
    <row r="373" spans="1:2" s="30" customFormat="1" ht="15.75">
      <c r="A373" s="31">
        <v>4084</v>
      </c>
      <c r="B373" s="30" t="s">
        <v>72</v>
      </c>
    </row>
    <row r="374" spans="1:2" s="30" customFormat="1" ht="15.75">
      <c r="A374" s="31">
        <v>4088</v>
      </c>
      <c r="B374" s="30" t="s">
        <v>77</v>
      </c>
    </row>
    <row r="375" spans="1:2" s="25" customFormat="1" ht="15.75">
      <c r="A375" s="34">
        <v>409</v>
      </c>
      <c r="B375" s="25" t="s">
        <v>78</v>
      </c>
    </row>
    <row r="376" spans="1:2" s="26" customFormat="1" ht="15.75">
      <c r="A376" s="28">
        <v>4091</v>
      </c>
      <c r="B376" s="26" t="s">
        <v>79</v>
      </c>
    </row>
    <row r="377" spans="1:2" s="26" customFormat="1" ht="15.75">
      <c r="A377" s="28">
        <v>4096</v>
      </c>
      <c r="B377" s="26" t="s">
        <v>80</v>
      </c>
    </row>
    <row r="378" spans="1:2" s="26" customFormat="1" ht="15.75">
      <c r="A378" s="28">
        <v>4097</v>
      </c>
      <c r="B378" s="26" t="s">
        <v>81</v>
      </c>
    </row>
    <row r="379" spans="1:2" s="30" customFormat="1" ht="15.75">
      <c r="A379" s="29">
        <v>40971</v>
      </c>
      <c r="B379" s="30" t="s">
        <v>82</v>
      </c>
    </row>
    <row r="380" spans="1:2" s="30" customFormat="1" ht="15.75">
      <c r="A380" s="29">
        <v>40974</v>
      </c>
      <c r="B380" s="30" t="s">
        <v>72</v>
      </c>
    </row>
    <row r="381" spans="1:2" s="26" customFormat="1" ht="15.75">
      <c r="A381" s="28">
        <v>4098</v>
      </c>
      <c r="B381" s="26" t="s">
        <v>83</v>
      </c>
    </row>
    <row r="382" spans="1:2" s="26" customFormat="1" ht="15.75">
      <c r="A382" s="44">
        <v>41</v>
      </c>
      <c r="B382" s="45" t="s">
        <v>84</v>
      </c>
    </row>
    <row r="383" spans="1:2" s="25" customFormat="1" ht="15.75">
      <c r="A383" s="34">
        <v>410</v>
      </c>
      <c r="B383" s="25" t="s">
        <v>85</v>
      </c>
    </row>
    <row r="384" spans="1:2" s="26" customFormat="1" ht="15.75">
      <c r="A384" s="27">
        <v>411</v>
      </c>
      <c r="B384" s="26" t="s">
        <v>86</v>
      </c>
    </row>
    <row r="385" spans="1:2" s="30" customFormat="1" ht="15.75">
      <c r="A385" s="31">
        <v>4111</v>
      </c>
      <c r="B385" s="30" t="s">
        <v>87</v>
      </c>
    </row>
    <row r="386" spans="1:2" s="30" customFormat="1" ht="15.75">
      <c r="A386" s="31">
        <v>4117</v>
      </c>
      <c r="B386" s="30" t="s">
        <v>88</v>
      </c>
    </row>
    <row r="387" spans="1:2" s="26" customFormat="1" ht="15.75">
      <c r="A387" s="27">
        <v>413</v>
      </c>
      <c r="B387" s="26" t="s">
        <v>89</v>
      </c>
    </row>
    <row r="388" spans="1:2" s="26" customFormat="1" ht="15.75">
      <c r="A388" s="27">
        <v>416</v>
      </c>
      <c r="B388" s="26" t="s">
        <v>90</v>
      </c>
    </row>
    <row r="389" spans="1:2" s="26" customFormat="1" ht="15.75">
      <c r="A389" s="27">
        <v>418</v>
      </c>
      <c r="B389" s="26" t="s">
        <v>91</v>
      </c>
    </row>
    <row r="390" spans="1:2" s="30" customFormat="1" ht="15.75">
      <c r="A390" s="31">
        <v>4181</v>
      </c>
      <c r="B390" s="30" t="s">
        <v>92</v>
      </c>
    </row>
    <row r="391" spans="1:2" s="30" customFormat="1" ht="15.75">
      <c r="A391" s="31">
        <v>4188</v>
      </c>
      <c r="B391" s="30" t="s">
        <v>93</v>
      </c>
    </row>
    <row r="392" spans="1:2" s="25" customFormat="1" ht="15.75">
      <c r="A392" s="34">
        <v>419</v>
      </c>
      <c r="B392" s="25" t="s">
        <v>94</v>
      </c>
    </row>
    <row r="393" spans="1:2" s="26" customFormat="1" ht="15.75">
      <c r="A393" s="28">
        <v>4191</v>
      </c>
      <c r="B393" s="26" t="s">
        <v>95</v>
      </c>
    </row>
    <row r="394" spans="1:2" s="26" customFormat="1" ht="15.75">
      <c r="A394" s="28">
        <v>4196</v>
      </c>
      <c r="B394" s="26" t="s">
        <v>96</v>
      </c>
    </row>
    <row r="395" spans="1:2" s="26" customFormat="1" ht="15.75">
      <c r="A395" s="28">
        <v>4197</v>
      </c>
      <c r="B395" s="26" t="s">
        <v>97</v>
      </c>
    </row>
    <row r="396" spans="1:2" s="26" customFormat="1" ht="15.75">
      <c r="A396" s="28">
        <v>4198</v>
      </c>
      <c r="B396" s="26" t="s">
        <v>98</v>
      </c>
    </row>
    <row r="397" spans="1:2" s="26" customFormat="1" ht="15.75">
      <c r="A397" s="44">
        <v>42</v>
      </c>
      <c r="B397" s="45" t="s">
        <v>99</v>
      </c>
    </row>
    <row r="398" spans="1:2" s="25" customFormat="1" ht="15.75">
      <c r="A398" s="34">
        <v>421</v>
      </c>
      <c r="B398" s="25" t="s">
        <v>100</v>
      </c>
    </row>
    <row r="399" spans="1:2" s="26" customFormat="1" ht="15.75">
      <c r="A399" s="27">
        <v>422</v>
      </c>
      <c r="B399" s="26" t="s">
        <v>101</v>
      </c>
    </row>
    <row r="400" spans="1:2" s="26" customFormat="1" ht="15.75">
      <c r="A400" s="27">
        <v>424</v>
      </c>
      <c r="B400" s="26" t="s">
        <v>599</v>
      </c>
    </row>
    <row r="401" spans="1:2" s="30" customFormat="1" ht="15.75">
      <c r="A401" s="31">
        <v>4246</v>
      </c>
      <c r="B401" s="30" t="s">
        <v>102</v>
      </c>
    </row>
    <row r="402" spans="1:2" s="30" customFormat="1" ht="15.75">
      <c r="A402" s="31">
        <v>4247</v>
      </c>
      <c r="B402" s="30" t="s">
        <v>819</v>
      </c>
    </row>
    <row r="403" spans="1:2" s="30" customFormat="1" ht="15.75">
      <c r="A403" s="31">
        <v>4248</v>
      </c>
      <c r="B403" s="30" t="s">
        <v>821</v>
      </c>
    </row>
    <row r="404" spans="1:2" s="26" customFormat="1" ht="15.75">
      <c r="A404" s="27">
        <v>425</v>
      </c>
      <c r="B404" s="26" t="s">
        <v>103</v>
      </c>
    </row>
    <row r="405" spans="1:2" s="26" customFormat="1" ht="15.75">
      <c r="A405" s="27">
        <v>426</v>
      </c>
      <c r="B405" s="26" t="s">
        <v>104</v>
      </c>
    </row>
    <row r="406" spans="1:2" s="26" customFormat="1" ht="15.75">
      <c r="A406" s="27">
        <v>427</v>
      </c>
      <c r="B406" s="26" t="s">
        <v>105</v>
      </c>
    </row>
    <row r="407" spans="1:2" s="25" customFormat="1" ht="15.75">
      <c r="A407" s="34">
        <v>428</v>
      </c>
      <c r="B407" s="25" t="s">
        <v>106</v>
      </c>
    </row>
    <row r="408" spans="1:2" s="30" customFormat="1" ht="15.75">
      <c r="A408" s="31">
        <v>4282</v>
      </c>
      <c r="B408" s="30" t="s">
        <v>107</v>
      </c>
    </row>
    <row r="409" spans="1:2" s="26" customFormat="1" ht="15.75">
      <c r="A409" s="31">
        <v>4284</v>
      </c>
      <c r="B409" s="30" t="s">
        <v>108</v>
      </c>
    </row>
    <row r="410" spans="1:2" s="26" customFormat="1" ht="15.75">
      <c r="A410" s="31">
        <v>4286</v>
      </c>
      <c r="B410" s="30" t="s">
        <v>831</v>
      </c>
    </row>
    <row r="411" spans="1:2" s="26" customFormat="1" ht="15.75">
      <c r="A411" s="31">
        <v>4287</v>
      </c>
      <c r="B411" s="30" t="s">
        <v>110</v>
      </c>
    </row>
    <row r="412" spans="1:2" s="26" customFormat="1" ht="15.75">
      <c r="A412" s="44">
        <v>43</v>
      </c>
      <c r="B412" s="45" t="s">
        <v>111</v>
      </c>
    </row>
    <row r="413" spans="1:2" s="26" customFormat="1" ht="15.75">
      <c r="A413" s="27">
        <v>431</v>
      </c>
      <c r="B413" s="26" t="s">
        <v>112</v>
      </c>
    </row>
    <row r="414" spans="1:2" s="26" customFormat="1" ht="15.75">
      <c r="A414" s="27">
        <v>437</v>
      </c>
      <c r="B414" s="26" t="s">
        <v>113</v>
      </c>
    </row>
    <row r="415" spans="1:2" s="26" customFormat="1" ht="15.75">
      <c r="A415" s="31">
        <v>4371</v>
      </c>
      <c r="B415" s="30" t="s">
        <v>119</v>
      </c>
    </row>
    <row r="416" spans="1:2" s="26" customFormat="1" ht="15.75">
      <c r="A416" s="31">
        <v>4372</v>
      </c>
      <c r="B416" s="30" t="s">
        <v>118</v>
      </c>
    </row>
    <row r="417" spans="1:2" s="26" customFormat="1" ht="15.75">
      <c r="A417" s="27">
        <v>438</v>
      </c>
      <c r="B417" s="26" t="s">
        <v>114</v>
      </c>
    </row>
    <row r="418" spans="1:2" s="30" customFormat="1" ht="15.75">
      <c r="A418" s="31">
        <v>4382</v>
      </c>
      <c r="B418" s="30" t="s">
        <v>115</v>
      </c>
    </row>
    <row r="419" spans="1:2" s="30" customFormat="1" ht="15.75">
      <c r="A419" s="31">
        <v>4386</v>
      </c>
      <c r="B419" s="30" t="s">
        <v>109</v>
      </c>
    </row>
    <row r="420" spans="1:2" s="30" customFormat="1" ht="15.75">
      <c r="A420" s="31">
        <v>4387</v>
      </c>
      <c r="B420" s="30" t="s">
        <v>110</v>
      </c>
    </row>
    <row r="421" spans="1:2" s="26" customFormat="1" ht="15.75">
      <c r="A421" s="44">
        <v>44</v>
      </c>
      <c r="B421" s="45" t="s">
        <v>777</v>
      </c>
    </row>
    <row r="422" spans="1:2" s="26" customFormat="1" ht="15.75">
      <c r="A422" s="27">
        <v>441</v>
      </c>
      <c r="B422" s="26" t="s">
        <v>778</v>
      </c>
    </row>
    <row r="423" spans="1:2" s="30" customFormat="1" ht="15.75">
      <c r="A423" s="31">
        <v>4411</v>
      </c>
      <c r="B423" s="30" t="s">
        <v>779</v>
      </c>
    </row>
    <row r="424" spans="1:2" s="26" customFormat="1" ht="15.75">
      <c r="A424" s="31">
        <v>4417</v>
      </c>
      <c r="B424" s="30" t="s">
        <v>780</v>
      </c>
    </row>
    <row r="425" spans="1:2" s="26" customFormat="1" ht="15.75">
      <c r="A425" s="31">
        <v>4418</v>
      </c>
      <c r="B425" s="30" t="s">
        <v>781</v>
      </c>
    </row>
    <row r="426" spans="1:2" s="26" customFormat="1" ht="15.75">
      <c r="A426" s="31">
        <v>4419</v>
      </c>
      <c r="B426" s="30" t="s">
        <v>782</v>
      </c>
    </row>
    <row r="427" spans="1:2" s="26" customFormat="1" ht="15.75">
      <c r="A427" s="27">
        <v>442</v>
      </c>
      <c r="B427" s="26" t="s">
        <v>783</v>
      </c>
    </row>
    <row r="428" spans="1:2" s="30" customFormat="1" ht="15.75">
      <c r="A428" s="31">
        <v>4424</v>
      </c>
      <c r="B428" s="30" t="s">
        <v>784</v>
      </c>
    </row>
    <row r="429" spans="1:2" s="30" customFormat="1" ht="15.75">
      <c r="A429" s="31">
        <v>4425</v>
      </c>
      <c r="B429" s="30" t="s">
        <v>785</v>
      </c>
    </row>
    <row r="430" spans="1:2" s="26" customFormat="1" ht="15.75">
      <c r="A430" s="27">
        <v>443</v>
      </c>
      <c r="B430" s="26" t="s">
        <v>786</v>
      </c>
    </row>
    <row r="431" spans="1:2" s="26" customFormat="1" ht="15.75">
      <c r="A431" s="28">
        <v>4431</v>
      </c>
      <c r="B431" s="26" t="s">
        <v>787</v>
      </c>
    </row>
    <row r="432" spans="1:2" s="26" customFormat="1" ht="15.75">
      <c r="A432" s="28">
        <v>4438</v>
      </c>
      <c r="B432" s="26" t="s">
        <v>788</v>
      </c>
    </row>
    <row r="433" spans="1:2" s="25" customFormat="1" ht="15.75">
      <c r="A433" s="34">
        <v>444</v>
      </c>
      <c r="B433" s="25" t="s">
        <v>766</v>
      </c>
    </row>
    <row r="434" spans="1:2" s="26" customFormat="1" ht="15.75">
      <c r="A434" s="34">
        <v>445</v>
      </c>
      <c r="B434" s="25" t="s">
        <v>767</v>
      </c>
    </row>
    <row r="435" spans="1:2" s="26" customFormat="1" ht="15.75">
      <c r="A435" s="28">
        <v>4452</v>
      </c>
      <c r="B435" s="26" t="s">
        <v>768</v>
      </c>
    </row>
    <row r="436" spans="1:2" s="26" customFormat="1" ht="15.75">
      <c r="A436" s="28">
        <v>4455</v>
      </c>
      <c r="B436" s="26" t="s">
        <v>769</v>
      </c>
    </row>
    <row r="437" spans="1:2" s="30" customFormat="1" ht="15.75">
      <c r="A437" s="29">
        <v>44551</v>
      </c>
      <c r="B437" s="30" t="s">
        <v>770</v>
      </c>
    </row>
    <row r="438" spans="1:2" s="30" customFormat="1" ht="15.75">
      <c r="A438" s="29">
        <v>44552</v>
      </c>
      <c r="B438" s="30" t="s">
        <v>918</v>
      </c>
    </row>
    <row r="439" spans="1:2" s="26" customFormat="1" ht="15" customHeight="1">
      <c r="A439" s="29">
        <v>44558</v>
      </c>
      <c r="B439" s="30" t="s">
        <v>771</v>
      </c>
    </row>
    <row r="440" spans="1:2" s="26" customFormat="1" ht="15.75">
      <c r="A440" s="28">
        <v>4456</v>
      </c>
      <c r="B440" s="26" t="s">
        <v>772</v>
      </c>
    </row>
    <row r="441" spans="1:2" s="30" customFormat="1" ht="15.75">
      <c r="A441" s="29">
        <v>44562</v>
      </c>
      <c r="B441" s="30" t="s">
        <v>773</v>
      </c>
    </row>
    <row r="442" spans="1:2" s="26" customFormat="1" ht="15.75">
      <c r="A442" s="29">
        <v>44563</v>
      </c>
      <c r="B442" s="30" t="s">
        <v>774</v>
      </c>
    </row>
    <row r="443" spans="1:2" s="26" customFormat="1" ht="15.75">
      <c r="A443" s="29">
        <v>44566</v>
      </c>
      <c r="B443" s="30" t="s">
        <v>775</v>
      </c>
    </row>
    <row r="444" spans="1:2" s="26" customFormat="1" ht="15.75">
      <c r="A444" s="29">
        <v>44567</v>
      </c>
      <c r="B444" s="30" t="s">
        <v>776</v>
      </c>
    </row>
    <row r="445" spans="1:2" s="26" customFormat="1" ht="15.75">
      <c r="A445" s="29">
        <v>44568</v>
      </c>
      <c r="B445" s="30" t="s">
        <v>771</v>
      </c>
    </row>
    <row r="446" spans="1:2" s="26" customFormat="1" ht="15.75">
      <c r="A446" s="28">
        <v>4457</v>
      </c>
      <c r="B446" s="26" t="s">
        <v>116</v>
      </c>
    </row>
    <row r="447" spans="1:2" s="30" customFormat="1" ht="15.75">
      <c r="A447" s="29">
        <v>44571</v>
      </c>
      <c r="B447" s="30" t="s">
        <v>117</v>
      </c>
    </row>
    <row r="448" spans="1:2" s="26" customFormat="1" ht="15.75">
      <c r="A448" s="29">
        <v>44578</v>
      </c>
      <c r="B448" s="30" t="s">
        <v>771</v>
      </c>
    </row>
    <row r="449" spans="1:2" s="26" customFormat="1" ht="15.75">
      <c r="A449" s="28">
        <v>4458</v>
      </c>
      <c r="B449" s="26" t="s">
        <v>120</v>
      </c>
    </row>
    <row r="450" spans="1:2" s="30" customFormat="1" ht="15.75">
      <c r="A450" s="29">
        <v>44581</v>
      </c>
      <c r="B450" s="30" t="s">
        <v>121</v>
      </c>
    </row>
    <row r="451" spans="1:2" s="26" customFormat="1" ht="15.75">
      <c r="A451" s="29">
        <v>44582</v>
      </c>
      <c r="B451" s="30" t="s">
        <v>122</v>
      </c>
    </row>
    <row r="452" spans="1:2" s="26" customFormat="1" ht="15.75">
      <c r="A452" s="29">
        <v>44583</v>
      </c>
      <c r="B452" s="30" t="s">
        <v>123</v>
      </c>
    </row>
    <row r="453" spans="1:2" s="26" customFormat="1" ht="15.75">
      <c r="A453" s="29">
        <v>44584</v>
      </c>
      <c r="B453" s="30" t="s">
        <v>124</v>
      </c>
    </row>
    <row r="454" spans="1:2" s="26" customFormat="1" ht="15.75">
      <c r="A454" s="29">
        <v>44586</v>
      </c>
      <c r="B454" s="30" t="s">
        <v>125</v>
      </c>
    </row>
    <row r="455" spans="1:2" s="26" customFormat="1" ht="15.75">
      <c r="A455" s="29">
        <v>44587</v>
      </c>
      <c r="B455" s="30" t="s">
        <v>126</v>
      </c>
    </row>
    <row r="456" spans="1:2" s="26" customFormat="1" ht="15.75">
      <c r="A456" s="27">
        <v>446</v>
      </c>
      <c r="B456" s="26" t="s">
        <v>127</v>
      </c>
    </row>
    <row r="457" spans="1:2" s="25" customFormat="1" ht="15.75">
      <c r="A457" s="34">
        <v>447</v>
      </c>
      <c r="B457" s="25" t="s">
        <v>128</v>
      </c>
    </row>
    <row r="458" spans="1:2" s="26" customFormat="1" ht="15.75">
      <c r="A458" s="27">
        <v>448</v>
      </c>
      <c r="B458" s="26" t="s">
        <v>129</v>
      </c>
    </row>
    <row r="459" spans="1:2" s="30" customFormat="1" ht="15.75">
      <c r="A459" s="31">
        <v>4482</v>
      </c>
      <c r="B459" s="30" t="s">
        <v>130</v>
      </c>
    </row>
    <row r="460" spans="1:2" s="30" customFormat="1" ht="15.75">
      <c r="A460" s="31">
        <v>4486</v>
      </c>
      <c r="B460" s="30" t="s">
        <v>131</v>
      </c>
    </row>
    <row r="461" spans="1:2" s="30" customFormat="1" ht="15.75">
      <c r="A461" s="31">
        <v>4487</v>
      </c>
      <c r="B461" s="30" t="s">
        <v>110</v>
      </c>
    </row>
    <row r="462" spans="1:2" s="26" customFormat="1" ht="15.75">
      <c r="A462" s="44">
        <v>45</v>
      </c>
      <c r="B462" s="45" t="s">
        <v>132</v>
      </c>
    </row>
    <row r="463" spans="1:2" s="26" customFormat="1" ht="15.75">
      <c r="A463" s="27">
        <v>451</v>
      </c>
      <c r="B463" s="26" t="s">
        <v>133</v>
      </c>
    </row>
    <row r="464" spans="1:2" s="25" customFormat="1" ht="15.75">
      <c r="A464" s="34">
        <v>455</v>
      </c>
      <c r="B464" s="25" t="s">
        <v>134</v>
      </c>
    </row>
    <row r="465" spans="1:2" s="30" customFormat="1" ht="15.75">
      <c r="A465" s="31">
        <v>4551</v>
      </c>
      <c r="B465" s="30" t="s">
        <v>643</v>
      </c>
    </row>
    <row r="466" spans="1:2" s="30" customFormat="1" ht="15.75">
      <c r="A466" s="31">
        <v>4558</v>
      </c>
      <c r="B466" s="30" t="s">
        <v>644</v>
      </c>
    </row>
    <row r="467" spans="1:2" s="26" customFormat="1" ht="15.75">
      <c r="A467" s="27">
        <v>456</v>
      </c>
      <c r="B467" s="26" t="s">
        <v>135</v>
      </c>
    </row>
    <row r="468" spans="1:2" s="30" customFormat="1" ht="15.75">
      <c r="A468" s="31">
        <v>4561</v>
      </c>
      <c r="B468" s="30" t="s">
        <v>136</v>
      </c>
    </row>
    <row r="469" spans="1:2" s="30" customFormat="1" ht="15.75">
      <c r="A469" s="29">
        <v>45611</v>
      </c>
      <c r="B469" s="30" t="s">
        <v>137</v>
      </c>
    </row>
    <row r="470" spans="1:2" s="30" customFormat="1" ht="15.75">
      <c r="A470" s="29">
        <v>45615</v>
      </c>
      <c r="B470" s="30" t="s">
        <v>138</v>
      </c>
    </row>
    <row r="471" spans="1:2" s="26" customFormat="1" ht="15.75">
      <c r="A471" s="31">
        <v>4562</v>
      </c>
      <c r="B471" s="30" t="s">
        <v>139</v>
      </c>
    </row>
    <row r="472" spans="1:2" s="26" customFormat="1" ht="15.75">
      <c r="A472" s="29">
        <v>45621</v>
      </c>
      <c r="B472" s="30" t="s">
        <v>140</v>
      </c>
    </row>
    <row r="473" spans="1:2" s="26" customFormat="1" ht="15.75">
      <c r="A473" s="29">
        <v>45625</v>
      </c>
      <c r="B473" s="30" t="s">
        <v>141</v>
      </c>
    </row>
    <row r="474" spans="1:2" s="26" customFormat="1" ht="15.75">
      <c r="A474" s="31">
        <v>4563</v>
      </c>
      <c r="B474" s="30" t="s">
        <v>142</v>
      </c>
    </row>
    <row r="475" spans="1:2" s="26" customFormat="1" ht="15.75">
      <c r="A475" s="31">
        <v>4564</v>
      </c>
      <c r="B475" s="30" t="s">
        <v>143</v>
      </c>
    </row>
    <row r="476" spans="1:2" s="26" customFormat="1" ht="15.75">
      <c r="A476" s="31">
        <v>4566</v>
      </c>
      <c r="B476" s="30" t="s">
        <v>144</v>
      </c>
    </row>
    <row r="477" spans="1:2" s="26" customFormat="1" ht="15.75">
      <c r="A477" s="31">
        <v>4567</v>
      </c>
      <c r="B477" s="30" t="s">
        <v>145</v>
      </c>
    </row>
    <row r="478" spans="1:2" s="26" customFormat="1" ht="15.75">
      <c r="A478" s="27">
        <v>457</v>
      </c>
      <c r="B478" s="26" t="s">
        <v>146</v>
      </c>
    </row>
    <row r="479" spans="1:2" s="26" customFormat="1" ht="15.75">
      <c r="A479" s="27">
        <v>458</v>
      </c>
      <c r="B479" s="26" t="s">
        <v>147</v>
      </c>
    </row>
    <row r="480" spans="1:2" s="30" customFormat="1" ht="15.75">
      <c r="A480" s="31">
        <v>4581</v>
      </c>
      <c r="B480" s="30" t="s">
        <v>148</v>
      </c>
    </row>
    <row r="481" spans="1:2" s="30" customFormat="1" ht="15.75">
      <c r="A481" s="31">
        <v>4588</v>
      </c>
      <c r="B481" s="30" t="s">
        <v>644</v>
      </c>
    </row>
    <row r="482" spans="1:2" s="26" customFormat="1" ht="15.75">
      <c r="A482" s="44">
        <v>46</v>
      </c>
      <c r="B482" s="45" t="s">
        <v>149</v>
      </c>
    </row>
    <row r="483" spans="1:2" s="26" customFormat="1" ht="15.75">
      <c r="A483" s="41">
        <v>462</v>
      </c>
      <c r="B483" s="30" t="s">
        <v>150</v>
      </c>
    </row>
    <row r="484" spans="1:2" s="26" customFormat="1" ht="15.75">
      <c r="A484" s="41">
        <v>464</v>
      </c>
      <c r="B484" s="30" t="s">
        <v>151</v>
      </c>
    </row>
    <row r="485" spans="1:2" s="26" customFormat="1" ht="15.75">
      <c r="A485" s="41">
        <v>465</v>
      </c>
      <c r="B485" s="30" t="s">
        <v>152</v>
      </c>
    </row>
    <row r="486" spans="1:2" s="26" customFormat="1" ht="15.75">
      <c r="A486" s="41">
        <v>467</v>
      </c>
      <c r="B486" s="30" t="s">
        <v>153</v>
      </c>
    </row>
    <row r="487" spans="1:2" s="26" customFormat="1" ht="15.75">
      <c r="A487" s="41">
        <v>468</v>
      </c>
      <c r="B487" s="30" t="s">
        <v>154</v>
      </c>
    </row>
    <row r="488" spans="1:2" s="26" customFormat="1" ht="15.75">
      <c r="A488" s="31">
        <v>4686</v>
      </c>
      <c r="B488" s="30" t="s">
        <v>131</v>
      </c>
    </row>
    <row r="489" spans="1:2" s="26" customFormat="1" ht="15.75">
      <c r="A489" s="31">
        <v>4687</v>
      </c>
      <c r="B489" s="30" t="s">
        <v>110</v>
      </c>
    </row>
    <row r="490" spans="1:2" s="26" customFormat="1" ht="15.75">
      <c r="A490" s="44">
        <v>47</v>
      </c>
      <c r="B490" s="45" t="s">
        <v>155</v>
      </c>
    </row>
    <row r="491" spans="1:2" s="26" customFormat="1" ht="15.75">
      <c r="A491" s="27">
        <v>471</v>
      </c>
      <c r="B491" s="26" t="s">
        <v>156</v>
      </c>
    </row>
    <row r="492" spans="1:2" s="26" customFormat="1" ht="15.75">
      <c r="A492" s="27">
        <v>472</v>
      </c>
      <c r="B492" s="26" t="s">
        <v>156</v>
      </c>
    </row>
    <row r="493" spans="1:2" s="26" customFormat="1" ht="15.75">
      <c r="A493" s="27">
        <v>473</v>
      </c>
      <c r="B493" s="26" t="s">
        <v>156</v>
      </c>
    </row>
    <row r="494" spans="1:2" s="26" customFormat="1" ht="15.75">
      <c r="A494" s="27">
        <v>474</v>
      </c>
      <c r="B494" s="26" t="s">
        <v>156</v>
      </c>
    </row>
    <row r="495" spans="1:2" s="26" customFormat="1" ht="15.75">
      <c r="A495" s="27">
        <v>475</v>
      </c>
      <c r="B495" s="26" t="s">
        <v>156</v>
      </c>
    </row>
    <row r="496" spans="1:2" s="26" customFormat="1" ht="15.75">
      <c r="A496" s="27">
        <v>476</v>
      </c>
      <c r="B496" s="26" t="s">
        <v>157</v>
      </c>
    </row>
    <row r="497" spans="1:2" s="30" customFormat="1" ht="15.75">
      <c r="A497" s="31">
        <v>4761</v>
      </c>
      <c r="B497" s="30" t="s">
        <v>158</v>
      </c>
    </row>
    <row r="498" spans="1:2" s="30" customFormat="1" ht="15.75">
      <c r="A498" s="31">
        <v>4762</v>
      </c>
      <c r="B498" s="30" t="s">
        <v>159</v>
      </c>
    </row>
    <row r="499" spans="1:2" s="30" customFormat="1" ht="15.75">
      <c r="A499" s="31">
        <v>4768</v>
      </c>
      <c r="B499" s="30" t="s">
        <v>160</v>
      </c>
    </row>
    <row r="500" spans="1:2" s="26" customFormat="1" ht="15.75">
      <c r="A500" s="27">
        <v>477</v>
      </c>
      <c r="B500" s="26" t="s">
        <v>161</v>
      </c>
    </row>
    <row r="501" spans="1:2" s="26" customFormat="1" ht="15.75">
      <c r="A501" s="31">
        <v>4771</v>
      </c>
      <c r="B501" s="30" t="s">
        <v>162</v>
      </c>
    </row>
    <row r="502" spans="1:2" s="26" customFormat="1" ht="15.75">
      <c r="A502" s="31">
        <v>4772</v>
      </c>
      <c r="B502" s="30" t="s">
        <v>163</v>
      </c>
    </row>
    <row r="503" spans="1:2" s="26" customFormat="1" ht="15.75">
      <c r="A503" s="31">
        <v>4778</v>
      </c>
      <c r="B503" s="30" t="s">
        <v>160</v>
      </c>
    </row>
    <row r="504" spans="1:2" s="26" customFormat="1" ht="15.75">
      <c r="A504" s="27">
        <v>478</v>
      </c>
      <c r="B504" s="26" t="s">
        <v>164</v>
      </c>
    </row>
    <row r="505" spans="1:2" s="26" customFormat="1" ht="15.75">
      <c r="A505" s="44">
        <v>48</v>
      </c>
      <c r="B505" s="45" t="s">
        <v>789</v>
      </c>
    </row>
    <row r="506" spans="1:2" s="25" customFormat="1" ht="15.75">
      <c r="A506" s="34">
        <v>481</v>
      </c>
      <c r="B506" s="25" t="s">
        <v>790</v>
      </c>
    </row>
    <row r="507" spans="1:2" s="26" customFormat="1" ht="15.75">
      <c r="A507" s="28">
        <v>4811</v>
      </c>
      <c r="B507" s="26" t="s">
        <v>791</v>
      </c>
    </row>
    <row r="508" spans="1:2" s="26" customFormat="1" ht="15.75">
      <c r="A508" s="28">
        <v>4812</v>
      </c>
      <c r="B508" s="26" t="s">
        <v>792</v>
      </c>
    </row>
    <row r="509" spans="1:2" s="26" customFormat="1" ht="15.75">
      <c r="A509" s="28">
        <v>4816</v>
      </c>
      <c r="B509" s="26" t="s">
        <v>793</v>
      </c>
    </row>
    <row r="510" spans="1:2" s="26" customFormat="1" ht="15.75">
      <c r="A510" s="28">
        <v>4818</v>
      </c>
      <c r="B510" s="26" t="s">
        <v>794</v>
      </c>
    </row>
    <row r="511" spans="1:2" s="25" customFormat="1" ht="15.75">
      <c r="A511" s="34">
        <v>486</v>
      </c>
      <c r="B511" s="25" t="s">
        <v>795</v>
      </c>
    </row>
    <row r="512" spans="1:2" s="26" customFormat="1" ht="15.75">
      <c r="A512" s="34">
        <v>487</v>
      </c>
      <c r="B512" s="25" t="s">
        <v>796</v>
      </c>
    </row>
    <row r="513" spans="1:2" s="26" customFormat="1" ht="15.75">
      <c r="A513" s="27">
        <v>488</v>
      </c>
      <c r="B513" s="26" t="s">
        <v>797</v>
      </c>
    </row>
    <row r="514" spans="1:2" s="30" customFormat="1" ht="15.75">
      <c r="A514" s="31">
        <v>4886</v>
      </c>
      <c r="B514" s="30" t="s">
        <v>798</v>
      </c>
    </row>
    <row r="515" spans="1:2" s="30" customFormat="1" ht="15.75">
      <c r="A515" s="31">
        <v>4887</v>
      </c>
      <c r="B515" s="30" t="s">
        <v>799</v>
      </c>
    </row>
    <row r="516" spans="1:2" s="26" customFormat="1" ht="15.75">
      <c r="A516" s="44">
        <v>49</v>
      </c>
      <c r="B516" s="45" t="s">
        <v>165</v>
      </c>
    </row>
    <row r="517" spans="1:2" s="25" customFormat="1" ht="15.75">
      <c r="A517" s="34">
        <v>491</v>
      </c>
      <c r="B517" s="25" t="s">
        <v>166</v>
      </c>
    </row>
    <row r="518" spans="1:2" s="26" customFormat="1" ht="15.75">
      <c r="A518" s="27">
        <v>495</v>
      </c>
      <c r="B518" s="26" t="s">
        <v>167</v>
      </c>
    </row>
    <row r="519" spans="1:2" s="30" customFormat="1" ht="15.75">
      <c r="A519" s="31">
        <v>4951</v>
      </c>
      <c r="B519" s="30" t="s">
        <v>168</v>
      </c>
    </row>
    <row r="520" spans="1:2" s="30" customFormat="1" ht="15.75">
      <c r="A520" s="31">
        <v>4955</v>
      </c>
      <c r="B520" s="30" t="s">
        <v>169</v>
      </c>
    </row>
    <row r="521" spans="1:2" s="30" customFormat="1" ht="15.75">
      <c r="A521" s="31">
        <v>4958</v>
      </c>
      <c r="B521" s="30" t="s">
        <v>170</v>
      </c>
    </row>
    <row r="522" spans="1:2" s="25" customFormat="1" ht="15.75">
      <c r="A522" s="34">
        <v>496</v>
      </c>
      <c r="B522" s="25" t="s">
        <v>171</v>
      </c>
    </row>
    <row r="523" spans="1:2" s="30" customFormat="1" ht="15.75">
      <c r="A523" s="31">
        <v>4962</v>
      </c>
      <c r="B523" s="30" t="s">
        <v>150</v>
      </c>
    </row>
    <row r="524" spans="1:2" s="30" customFormat="1" ht="15.75">
      <c r="A524" s="31">
        <v>4965</v>
      </c>
      <c r="B524" s="30" t="s">
        <v>152</v>
      </c>
    </row>
    <row r="525" spans="1:2" s="3" customFormat="1" ht="15.75">
      <c r="A525" s="31">
        <v>4967</v>
      </c>
      <c r="B525" s="3" t="s">
        <v>172</v>
      </c>
    </row>
    <row r="526" spans="1:2" ht="15.75">
      <c r="A526" s="46">
        <v>5</v>
      </c>
      <c r="B526" s="47" t="s">
        <v>616</v>
      </c>
    </row>
    <row r="527" spans="1:2" ht="15.75">
      <c r="A527" s="48">
        <v>50</v>
      </c>
      <c r="B527" s="36" t="s">
        <v>617</v>
      </c>
    </row>
    <row r="528" spans="1:2" ht="15.75">
      <c r="A528" s="10">
        <v>501</v>
      </c>
      <c r="B528" s="2" t="s">
        <v>618</v>
      </c>
    </row>
    <row r="529" spans="1:2" ht="15.75">
      <c r="A529" s="10">
        <v>502</v>
      </c>
      <c r="B529" s="2" t="s">
        <v>619</v>
      </c>
    </row>
    <row r="530" spans="1:2" ht="15.75">
      <c r="A530" s="10">
        <v>503</v>
      </c>
      <c r="B530" s="2" t="s">
        <v>619</v>
      </c>
    </row>
    <row r="531" spans="1:2" s="3" customFormat="1" ht="15.75">
      <c r="A531" s="12">
        <v>5031</v>
      </c>
      <c r="B531" s="3" t="s">
        <v>620</v>
      </c>
    </row>
    <row r="532" spans="1:2" s="3" customFormat="1" ht="15.75">
      <c r="A532" s="12">
        <v>5035</v>
      </c>
      <c r="B532" s="3" t="s">
        <v>621</v>
      </c>
    </row>
    <row r="533" spans="1:2" ht="15.75">
      <c r="A533" s="10">
        <v>504</v>
      </c>
      <c r="B533" s="2" t="s">
        <v>622</v>
      </c>
    </row>
    <row r="534" spans="1:2" ht="15.75">
      <c r="A534" s="10">
        <v>505</v>
      </c>
      <c r="B534" s="2" t="s">
        <v>623</v>
      </c>
    </row>
    <row r="535" spans="1:2" ht="15.75">
      <c r="A535" s="10">
        <v>506</v>
      </c>
      <c r="B535" s="2" t="s">
        <v>623</v>
      </c>
    </row>
    <row r="536" spans="1:2" s="3" customFormat="1" ht="15.75">
      <c r="A536" s="12">
        <v>5061</v>
      </c>
      <c r="B536" s="3" t="s">
        <v>620</v>
      </c>
    </row>
    <row r="537" spans="1:2" s="3" customFormat="1" ht="15.75">
      <c r="A537" s="12">
        <v>5065</v>
      </c>
      <c r="B537" s="3" t="s">
        <v>621</v>
      </c>
    </row>
    <row r="538" spans="1:2" ht="15.75">
      <c r="A538" s="10">
        <v>507</v>
      </c>
      <c r="B538" s="2" t="s">
        <v>624</v>
      </c>
    </row>
    <row r="539" spans="1:2" ht="15.75">
      <c r="A539" s="10">
        <v>508</v>
      </c>
      <c r="B539" s="2" t="s">
        <v>625</v>
      </c>
    </row>
    <row r="540" spans="1:2" s="3" customFormat="1" ht="15.75">
      <c r="A540" s="12">
        <v>5081</v>
      </c>
      <c r="B540" s="3" t="s">
        <v>626</v>
      </c>
    </row>
    <row r="541" spans="1:2" s="3" customFormat="1" ht="15.75">
      <c r="A541" s="12">
        <v>5082</v>
      </c>
      <c r="B541" s="3" t="s">
        <v>627</v>
      </c>
    </row>
    <row r="542" spans="1:2" s="3" customFormat="1" ht="15.75">
      <c r="A542" s="12">
        <v>5088</v>
      </c>
      <c r="B542" s="3" t="s">
        <v>628</v>
      </c>
    </row>
    <row r="543" spans="1:2" ht="15.75">
      <c r="A543" s="10">
        <v>509</v>
      </c>
      <c r="B543" s="2" t="s">
        <v>629</v>
      </c>
    </row>
    <row r="544" spans="1:2" ht="15.75">
      <c r="A544" s="48">
        <v>51</v>
      </c>
      <c r="B544" s="36" t="s">
        <v>630</v>
      </c>
    </row>
    <row r="545" spans="1:2" ht="15.75">
      <c r="A545" s="10">
        <v>511</v>
      </c>
      <c r="B545" s="2" t="s">
        <v>631</v>
      </c>
    </row>
    <row r="546" spans="1:2" s="3" customFormat="1" ht="15.75">
      <c r="A546" s="12">
        <v>5111</v>
      </c>
      <c r="B546" s="3" t="s">
        <v>632</v>
      </c>
    </row>
    <row r="547" spans="1:2" s="3" customFormat="1" ht="15.75">
      <c r="A547" s="12">
        <v>5112</v>
      </c>
      <c r="B547" s="3" t="s">
        <v>633</v>
      </c>
    </row>
    <row r="548" spans="1:2" s="3" customFormat="1" ht="15.75">
      <c r="A548" s="12">
        <v>5113</v>
      </c>
      <c r="B548" s="3" t="s">
        <v>634</v>
      </c>
    </row>
    <row r="549" spans="1:2" s="3" customFormat="1" ht="15.75">
      <c r="A549" s="12">
        <v>5114</v>
      </c>
      <c r="B549" s="3" t="s">
        <v>635</v>
      </c>
    </row>
    <row r="550" spans="1:2" ht="15.75">
      <c r="A550" s="10">
        <v>512</v>
      </c>
      <c r="B550" s="2" t="s">
        <v>636</v>
      </c>
    </row>
    <row r="551" spans="1:2" s="3" customFormat="1" ht="15.75">
      <c r="A551" s="12">
        <v>5111</v>
      </c>
      <c r="B551" s="3" t="s">
        <v>637</v>
      </c>
    </row>
    <row r="552" spans="1:2" s="3" customFormat="1" ht="15.75">
      <c r="A552" s="12">
        <v>5114</v>
      </c>
      <c r="B552" s="3" t="s">
        <v>638</v>
      </c>
    </row>
    <row r="553" spans="1:2" ht="15.75">
      <c r="A553" s="10">
        <v>514</v>
      </c>
      <c r="B553" s="2" t="s">
        <v>173</v>
      </c>
    </row>
    <row r="554" spans="1:2" ht="15.75">
      <c r="A554" s="10">
        <v>515</v>
      </c>
      <c r="B554" s="2" t="s">
        <v>174</v>
      </c>
    </row>
    <row r="555" spans="1:2" ht="15.75">
      <c r="A555" s="10">
        <v>516</v>
      </c>
      <c r="B555" s="2" t="s">
        <v>175</v>
      </c>
    </row>
    <row r="556" spans="1:2" ht="15.75">
      <c r="A556" s="10">
        <v>517</v>
      </c>
      <c r="B556" s="2" t="s">
        <v>176</v>
      </c>
    </row>
    <row r="557" spans="1:2" ht="15.75">
      <c r="A557" s="10">
        <v>518</v>
      </c>
      <c r="B557" s="2" t="s">
        <v>644</v>
      </c>
    </row>
    <row r="558" spans="1:2" s="3" customFormat="1" ht="15.75">
      <c r="A558" s="12">
        <v>5181</v>
      </c>
      <c r="B558" s="3" t="s">
        <v>177</v>
      </c>
    </row>
    <row r="559" spans="1:2" s="3" customFormat="1" ht="15.75">
      <c r="A559" s="12">
        <v>5188</v>
      </c>
      <c r="B559" s="3" t="s">
        <v>178</v>
      </c>
    </row>
    <row r="560" spans="1:2" ht="15.75">
      <c r="A560" s="10">
        <v>519</v>
      </c>
      <c r="B560" s="2" t="s">
        <v>179</v>
      </c>
    </row>
    <row r="561" spans="1:2" s="3" customFormat="1" ht="15.75">
      <c r="A561" s="12">
        <v>5191</v>
      </c>
      <c r="B561" s="3" t="s">
        <v>180</v>
      </c>
    </row>
    <row r="562" spans="1:2" s="3" customFormat="1" ht="15.75">
      <c r="A562" s="12">
        <v>5193</v>
      </c>
      <c r="B562" s="3" t="s">
        <v>181</v>
      </c>
    </row>
    <row r="563" spans="1:2" s="3" customFormat="1" ht="15.75">
      <c r="A563" s="12">
        <v>5198</v>
      </c>
      <c r="B563" s="3" t="s">
        <v>182</v>
      </c>
    </row>
    <row r="564" spans="1:2" ht="15.75">
      <c r="A564" s="48">
        <v>52</v>
      </c>
      <c r="B564" s="36" t="s">
        <v>183</v>
      </c>
    </row>
    <row r="565" spans="1:2" ht="15.75">
      <c r="A565" s="48">
        <v>53</v>
      </c>
      <c r="B565" s="36" t="s">
        <v>184</v>
      </c>
    </row>
    <row r="566" spans="1:2" ht="15.75">
      <c r="A566" s="11">
        <v>530</v>
      </c>
      <c r="B566" s="3" t="s">
        <v>49</v>
      </c>
    </row>
    <row r="567" spans="1:2" s="3" customFormat="1" ht="15.75">
      <c r="A567" s="11">
        <v>531</v>
      </c>
      <c r="B567" s="3" t="s">
        <v>185</v>
      </c>
    </row>
    <row r="568" spans="1:2" s="3" customFormat="1" ht="15.75">
      <c r="A568" s="12">
        <v>5311</v>
      </c>
      <c r="B568" s="3" t="s">
        <v>186</v>
      </c>
    </row>
    <row r="569" spans="1:2" s="3" customFormat="1" ht="15.75">
      <c r="A569" s="12">
        <v>5314</v>
      </c>
      <c r="B569" s="3" t="s">
        <v>187</v>
      </c>
    </row>
    <row r="570" spans="1:2" ht="15.75">
      <c r="A570" s="11">
        <v>532</v>
      </c>
      <c r="B570" s="3" t="s">
        <v>188</v>
      </c>
    </row>
    <row r="571" spans="1:2" ht="15.75">
      <c r="A571" s="11">
        <v>533</v>
      </c>
      <c r="B571" s="3" t="s">
        <v>189</v>
      </c>
    </row>
    <row r="572" spans="1:2" ht="15.75">
      <c r="A572" s="48">
        <v>54</v>
      </c>
      <c r="B572" s="36" t="s">
        <v>190</v>
      </c>
    </row>
    <row r="573" spans="1:2" ht="15.75">
      <c r="A573" s="48">
        <v>58</v>
      </c>
      <c r="B573" s="36" t="s">
        <v>191</v>
      </c>
    </row>
    <row r="574" spans="1:2" ht="15.75">
      <c r="A574" s="48">
        <v>59</v>
      </c>
      <c r="B574" s="36" t="s">
        <v>192</v>
      </c>
    </row>
    <row r="575" spans="1:2" s="5" customFormat="1" ht="15.75">
      <c r="A575" s="14">
        <v>590</v>
      </c>
      <c r="B575" s="5" t="s">
        <v>193</v>
      </c>
    </row>
    <row r="576" spans="1:2" ht="15.75">
      <c r="A576" s="15">
        <v>5903</v>
      </c>
      <c r="B576" s="2" t="s">
        <v>712</v>
      </c>
    </row>
    <row r="577" spans="1:2" ht="15.75">
      <c r="A577" s="15">
        <v>5904</v>
      </c>
      <c r="B577" s="2" t="s">
        <v>622</v>
      </c>
    </row>
    <row r="578" spans="1:2" ht="15.75">
      <c r="A578" s="15">
        <v>5906</v>
      </c>
      <c r="B578" s="2" t="s">
        <v>726</v>
      </c>
    </row>
    <row r="579" spans="1:2" ht="15.75">
      <c r="A579" s="15">
        <v>5908</v>
      </c>
      <c r="B579" s="2" t="s">
        <v>194</v>
      </c>
    </row>
    <row r="580" spans="1:2" ht="15.75">
      <c r="A580" s="49">
        <v>6</v>
      </c>
      <c r="B580" s="50" t="s">
        <v>195</v>
      </c>
    </row>
    <row r="581" spans="1:2" s="5" customFormat="1" ht="15.75">
      <c r="A581" s="51">
        <v>60</v>
      </c>
      <c r="B581" s="52" t="s">
        <v>196</v>
      </c>
    </row>
    <row r="582" spans="1:2" ht="15.75">
      <c r="A582" s="10">
        <v>601</v>
      </c>
      <c r="B582" s="2" t="s">
        <v>285</v>
      </c>
    </row>
    <row r="583" spans="1:2" s="3" customFormat="1" ht="15.75">
      <c r="A583" s="12">
        <v>6011</v>
      </c>
      <c r="B583" s="3" t="s">
        <v>231</v>
      </c>
    </row>
    <row r="584" spans="1:2" s="3" customFormat="1" ht="15.75">
      <c r="A584" s="12">
        <v>6012</v>
      </c>
      <c r="B584" s="3" t="s">
        <v>232</v>
      </c>
    </row>
    <row r="585" spans="1:2" s="3" customFormat="1" ht="15.75">
      <c r="A585" s="12">
        <v>6017</v>
      </c>
      <c r="B585" s="3" t="s">
        <v>13</v>
      </c>
    </row>
    <row r="586" spans="1:2" ht="15.75">
      <c r="A586" s="10">
        <v>602</v>
      </c>
      <c r="B586" s="2" t="s">
        <v>233</v>
      </c>
    </row>
    <row r="587" spans="1:2" ht="15.75">
      <c r="A587" s="15">
        <v>6021</v>
      </c>
      <c r="B587" s="2" t="s">
        <v>15</v>
      </c>
    </row>
    <row r="588" spans="1:2" s="3" customFormat="1" ht="15.75">
      <c r="A588" s="13">
        <v>60211</v>
      </c>
      <c r="B588" s="3" t="s">
        <v>234</v>
      </c>
    </row>
    <row r="589" spans="1:2" s="3" customFormat="1" ht="15.75">
      <c r="A589" s="13">
        <v>60212</v>
      </c>
      <c r="B589" s="3" t="s">
        <v>235</v>
      </c>
    </row>
    <row r="590" spans="1:2" ht="15.75">
      <c r="A590" s="15">
        <v>6022</v>
      </c>
      <c r="B590" s="2" t="s">
        <v>18</v>
      </c>
    </row>
    <row r="591" spans="1:2" ht="15.75">
      <c r="A591" s="13">
        <v>60221</v>
      </c>
      <c r="B591" s="3" t="s">
        <v>19</v>
      </c>
    </row>
    <row r="592" spans="1:2" ht="15.75">
      <c r="A592" s="13">
        <v>60222</v>
      </c>
      <c r="B592" s="3" t="s">
        <v>20</v>
      </c>
    </row>
    <row r="593" spans="1:2" ht="15.75">
      <c r="A593" s="13">
        <v>60223</v>
      </c>
      <c r="B593" s="3" t="s">
        <v>21</v>
      </c>
    </row>
    <row r="594" spans="1:2" ht="15.75">
      <c r="A594" s="13">
        <v>60224</v>
      </c>
      <c r="B594" s="3" t="s">
        <v>22</v>
      </c>
    </row>
    <row r="595" spans="1:2" ht="15.75">
      <c r="A595" s="13">
        <v>60225</v>
      </c>
      <c r="B595" s="3" t="s">
        <v>23</v>
      </c>
    </row>
    <row r="596" spans="1:2" ht="15.75">
      <c r="A596" s="15">
        <v>6026</v>
      </c>
      <c r="B596" s="2" t="s">
        <v>24</v>
      </c>
    </row>
    <row r="597" spans="1:2" s="3" customFormat="1" ht="15.75">
      <c r="A597" s="13">
        <v>60261</v>
      </c>
      <c r="B597" s="3" t="s">
        <v>25</v>
      </c>
    </row>
    <row r="598" spans="1:2" s="3" customFormat="1" ht="15.75">
      <c r="A598" s="13">
        <v>60265</v>
      </c>
      <c r="B598" s="3" t="s">
        <v>26</v>
      </c>
    </row>
    <row r="599" spans="1:2" s="3" customFormat="1" ht="15.75">
      <c r="A599" s="13">
        <v>60267</v>
      </c>
      <c r="B599" s="3" t="s">
        <v>27</v>
      </c>
    </row>
    <row r="600" spans="1:2" s="5" customFormat="1" ht="15.75">
      <c r="A600" s="14">
        <v>603</v>
      </c>
      <c r="B600" s="5" t="s">
        <v>236</v>
      </c>
    </row>
    <row r="601" spans="1:2" ht="15.75">
      <c r="A601" s="15">
        <v>6031</v>
      </c>
      <c r="B601" s="2" t="s">
        <v>237</v>
      </c>
    </row>
    <row r="602" spans="1:2" ht="15.75">
      <c r="A602" s="15">
        <v>6032</v>
      </c>
      <c r="B602" s="2" t="s">
        <v>238</v>
      </c>
    </row>
    <row r="603" spans="1:2" ht="15.75">
      <c r="A603" s="15">
        <v>6037</v>
      </c>
      <c r="B603" s="2" t="s">
        <v>239</v>
      </c>
    </row>
    <row r="604" spans="1:2" ht="15.75">
      <c r="A604" s="10">
        <v>604</v>
      </c>
      <c r="B604" s="2" t="s">
        <v>240</v>
      </c>
    </row>
    <row r="605" spans="1:2" ht="15.75">
      <c r="A605" s="10">
        <v>605</v>
      </c>
      <c r="B605" s="2" t="s">
        <v>241</v>
      </c>
    </row>
    <row r="606" spans="1:2" ht="15.75">
      <c r="A606" s="10">
        <v>606</v>
      </c>
      <c r="B606" s="2" t="s">
        <v>242</v>
      </c>
    </row>
    <row r="607" spans="1:2" s="3" customFormat="1" ht="15.75">
      <c r="A607" s="12">
        <v>6061</v>
      </c>
      <c r="B607" s="3" t="s">
        <v>243</v>
      </c>
    </row>
    <row r="608" spans="1:2" s="3" customFormat="1" ht="15.75">
      <c r="A608" s="12">
        <v>6063</v>
      </c>
      <c r="B608" s="3" t="s">
        <v>244</v>
      </c>
    </row>
    <row r="609" spans="1:2" s="3" customFormat="1" ht="15.75">
      <c r="A609" s="12">
        <v>6064</v>
      </c>
      <c r="B609" s="3" t="s">
        <v>245</v>
      </c>
    </row>
    <row r="610" spans="1:2" s="3" customFormat="1" ht="15.75">
      <c r="A610" s="12">
        <v>6068</v>
      </c>
      <c r="B610" s="3" t="s">
        <v>246</v>
      </c>
    </row>
    <row r="611" spans="1:2" ht="15.75">
      <c r="A611" s="10">
        <v>607</v>
      </c>
      <c r="B611" s="2" t="s">
        <v>247</v>
      </c>
    </row>
    <row r="612" spans="1:2" s="3" customFormat="1" ht="15.75">
      <c r="A612" s="12">
        <v>6071</v>
      </c>
      <c r="B612" s="3" t="s">
        <v>56</v>
      </c>
    </row>
    <row r="613" spans="1:2" s="3" customFormat="1" ht="15.75">
      <c r="A613" s="12">
        <v>6072</v>
      </c>
      <c r="B613" s="3" t="s">
        <v>57</v>
      </c>
    </row>
    <row r="614" spans="1:2" ht="15.75">
      <c r="A614" s="10">
        <v>608</v>
      </c>
      <c r="B614" s="2" t="s">
        <v>248</v>
      </c>
    </row>
    <row r="615" spans="1:2" s="3" customFormat="1" ht="15.75">
      <c r="A615" s="12">
        <v>608116</v>
      </c>
      <c r="B615" s="3" t="s">
        <v>286</v>
      </c>
    </row>
    <row r="616" spans="1:2" s="3" customFormat="1" ht="15.75">
      <c r="A616" s="12">
        <v>608124</v>
      </c>
      <c r="B616" s="3" t="s">
        <v>287</v>
      </c>
    </row>
    <row r="617" spans="1:2" ht="15.75">
      <c r="A617" s="10">
        <v>609</v>
      </c>
      <c r="B617" s="2" t="s">
        <v>249</v>
      </c>
    </row>
    <row r="618" spans="1:2" s="3" customFormat="1" ht="15.75">
      <c r="A618" s="12">
        <v>6091</v>
      </c>
      <c r="B618" s="3" t="s">
        <v>250</v>
      </c>
    </row>
    <row r="619" spans="1:2" s="3" customFormat="1" ht="15.75">
      <c r="A619" s="12">
        <v>6092</v>
      </c>
      <c r="B619" s="3" t="s">
        <v>251</v>
      </c>
    </row>
    <row r="620" spans="1:2" s="3" customFormat="1" ht="15.75">
      <c r="A620" s="12">
        <v>6094</v>
      </c>
      <c r="B620" s="3" t="s">
        <v>252</v>
      </c>
    </row>
    <row r="621" spans="1:2" s="3" customFormat="1" ht="15.75">
      <c r="A621" s="12">
        <v>6095</v>
      </c>
      <c r="B621" s="3" t="s">
        <v>253</v>
      </c>
    </row>
    <row r="622" spans="1:2" s="3" customFormat="1" ht="15.75">
      <c r="A622" s="12">
        <v>6096</v>
      </c>
      <c r="B622" s="3" t="s">
        <v>254</v>
      </c>
    </row>
    <row r="623" spans="1:2" s="3" customFormat="1" ht="15.75">
      <c r="A623" s="12">
        <v>6097</v>
      </c>
      <c r="B623" s="3" t="s">
        <v>255</v>
      </c>
    </row>
    <row r="624" spans="1:2" s="3" customFormat="1" ht="15.75">
      <c r="A624" s="12">
        <v>6098</v>
      </c>
      <c r="B624" s="3" t="s">
        <v>256</v>
      </c>
    </row>
    <row r="625" spans="1:2" ht="15.75">
      <c r="A625" s="51" t="s">
        <v>257</v>
      </c>
      <c r="B625" s="52" t="s">
        <v>258</v>
      </c>
    </row>
    <row r="626" spans="1:2" ht="15.75">
      <c r="A626" s="51">
        <v>61</v>
      </c>
      <c r="B626" s="52" t="s">
        <v>259</v>
      </c>
    </row>
    <row r="627" spans="1:2" ht="15.75">
      <c r="A627" s="10">
        <v>611</v>
      </c>
      <c r="B627" s="2" t="s">
        <v>260</v>
      </c>
    </row>
    <row r="628" spans="1:2" ht="15.75">
      <c r="A628" s="10">
        <v>612</v>
      </c>
      <c r="B628" s="2" t="s">
        <v>261</v>
      </c>
    </row>
    <row r="629" spans="1:2" ht="15.75">
      <c r="A629" s="15">
        <v>6122</v>
      </c>
      <c r="B629" s="2" t="s">
        <v>809</v>
      </c>
    </row>
    <row r="630" spans="1:2" ht="15.75">
      <c r="A630" s="15">
        <v>6125</v>
      </c>
      <c r="B630" s="2" t="s">
        <v>810</v>
      </c>
    </row>
    <row r="631" spans="1:2" ht="15.75">
      <c r="A631" s="10">
        <v>613</v>
      </c>
      <c r="B631" s="2" t="s">
        <v>262</v>
      </c>
    </row>
    <row r="632" spans="1:2" s="3" customFormat="1" ht="15.75">
      <c r="A632" s="12">
        <v>6132</v>
      </c>
      <c r="B632" s="3" t="s">
        <v>263</v>
      </c>
    </row>
    <row r="633" spans="1:2" s="3" customFormat="1" ht="15.75">
      <c r="A633" s="12">
        <v>6135</v>
      </c>
      <c r="B633" s="3" t="s">
        <v>264</v>
      </c>
    </row>
    <row r="634" spans="1:2" s="3" customFormat="1" ht="15.75">
      <c r="A634" s="12">
        <v>6136</v>
      </c>
      <c r="B634" s="3" t="s">
        <v>265</v>
      </c>
    </row>
    <row r="635" spans="1:2" ht="15.75">
      <c r="A635" s="24">
        <v>614</v>
      </c>
      <c r="B635" s="2" t="s">
        <v>266</v>
      </c>
    </row>
    <row r="636" spans="1:2" ht="15.75">
      <c r="A636" s="24">
        <v>615</v>
      </c>
      <c r="B636" s="2" t="s">
        <v>267</v>
      </c>
    </row>
    <row r="637" spans="1:2" s="3" customFormat="1" ht="15.75">
      <c r="A637" s="54">
        <v>6152</v>
      </c>
      <c r="B637" s="3" t="s">
        <v>268</v>
      </c>
    </row>
    <row r="638" spans="1:2" s="3" customFormat="1" ht="15.75">
      <c r="A638" s="54">
        <v>6155</v>
      </c>
      <c r="B638" s="3" t="s">
        <v>269</v>
      </c>
    </row>
    <row r="639" spans="1:2" s="3" customFormat="1" ht="15.75">
      <c r="A639" s="54">
        <v>6156</v>
      </c>
      <c r="B639" s="3" t="s">
        <v>270</v>
      </c>
    </row>
    <row r="640" spans="1:2" ht="15.75">
      <c r="A640" s="10">
        <v>616</v>
      </c>
      <c r="B640" s="2" t="s">
        <v>271</v>
      </c>
    </row>
    <row r="641" spans="1:2" s="3" customFormat="1" ht="15.75">
      <c r="A641" s="12">
        <v>6161</v>
      </c>
      <c r="B641" s="3" t="s">
        <v>272</v>
      </c>
    </row>
    <row r="642" spans="1:2" ht="15.75">
      <c r="A642" s="12">
        <v>6162</v>
      </c>
      <c r="B642" s="3" t="s">
        <v>273</v>
      </c>
    </row>
    <row r="643" spans="1:2" ht="15.75">
      <c r="A643" s="12">
        <v>6163</v>
      </c>
      <c r="B643" s="3" t="s">
        <v>274</v>
      </c>
    </row>
    <row r="644" spans="1:2" ht="15.75">
      <c r="A644" s="13">
        <v>61636</v>
      </c>
      <c r="B644" s="3" t="s">
        <v>275</v>
      </c>
    </row>
    <row r="645" spans="1:2" ht="15.75">
      <c r="A645" s="13">
        <v>61637</v>
      </c>
      <c r="B645" s="3" t="s">
        <v>276</v>
      </c>
    </row>
    <row r="646" spans="1:2" ht="15.75">
      <c r="A646" s="13">
        <v>61638</v>
      </c>
      <c r="B646" s="3" t="s">
        <v>277</v>
      </c>
    </row>
    <row r="647" spans="1:2" ht="15.75">
      <c r="A647" s="12">
        <v>6164</v>
      </c>
      <c r="B647" s="3" t="s">
        <v>278</v>
      </c>
    </row>
    <row r="648" spans="1:2" ht="15.75">
      <c r="A648" s="12">
        <v>6165</v>
      </c>
      <c r="B648" s="3" t="s">
        <v>279</v>
      </c>
    </row>
    <row r="649" spans="1:2" ht="15.75">
      <c r="A649" s="10">
        <v>617</v>
      </c>
      <c r="B649" s="2" t="s">
        <v>280</v>
      </c>
    </row>
    <row r="650" spans="1:2" ht="15.75">
      <c r="A650" s="10">
        <v>618</v>
      </c>
      <c r="B650" s="2" t="s">
        <v>281</v>
      </c>
    </row>
    <row r="651" spans="1:2" s="3" customFormat="1" ht="15.75">
      <c r="A651" s="12">
        <v>6181</v>
      </c>
      <c r="B651" s="3" t="s">
        <v>282</v>
      </c>
    </row>
    <row r="652" spans="1:2" s="3" customFormat="1" ht="15.75">
      <c r="A652" s="12">
        <v>6183</v>
      </c>
      <c r="B652" s="3" t="s">
        <v>283</v>
      </c>
    </row>
    <row r="653" spans="1:2" s="3" customFormat="1" ht="15.75">
      <c r="A653" s="12">
        <v>6185</v>
      </c>
      <c r="B653" s="3" t="s">
        <v>284</v>
      </c>
    </row>
    <row r="654" spans="1:2" ht="15.75">
      <c r="A654" s="10">
        <v>619</v>
      </c>
      <c r="B654" s="2" t="s">
        <v>288</v>
      </c>
    </row>
    <row r="655" spans="1:2" ht="15.75">
      <c r="A655" s="51">
        <v>62</v>
      </c>
      <c r="B655" s="52" t="s">
        <v>289</v>
      </c>
    </row>
    <row r="656" spans="1:2" ht="15.75">
      <c r="A656" s="10">
        <v>621</v>
      </c>
      <c r="B656" s="2" t="s">
        <v>290</v>
      </c>
    </row>
    <row r="657" spans="1:2" s="3" customFormat="1" ht="15.75">
      <c r="A657" s="12">
        <v>6211</v>
      </c>
      <c r="B657" s="3" t="s">
        <v>291</v>
      </c>
    </row>
    <row r="658" spans="1:2" s="3" customFormat="1" ht="15.75">
      <c r="A658" s="12">
        <v>6214</v>
      </c>
      <c r="B658" s="3" t="s">
        <v>292</v>
      </c>
    </row>
    <row r="659" spans="1:2" ht="15.75">
      <c r="A659" s="10">
        <v>622</v>
      </c>
      <c r="B659" s="2" t="s">
        <v>293</v>
      </c>
    </row>
    <row r="660" spans="1:2" s="3" customFormat="1" ht="15.75">
      <c r="A660" s="12">
        <v>6221</v>
      </c>
      <c r="B660" s="3" t="s">
        <v>294</v>
      </c>
    </row>
    <row r="661" spans="1:2" s="3" customFormat="1" ht="15.75">
      <c r="A661" s="12">
        <v>6222</v>
      </c>
      <c r="B661" s="3" t="s">
        <v>295</v>
      </c>
    </row>
    <row r="662" spans="1:2" s="3" customFormat="1" ht="15.75">
      <c r="A662" s="12">
        <v>6224</v>
      </c>
      <c r="B662" s="3" t="s">
        <v>296</v>
      </c>
    </row>
    <row r="663" spans="1:2" s="3" customFormat="1" ht="15.75">
      <c r="A663" s="12">
        <v>6225</v>
      </c>
      <c r="B663" s="3" t="s">
        <v>297</v>
      </c>
    </row>
    <row r="664" spans="1:2" s="3" customFormat="1" ht="15.75">
      <c r="A664" s="12">
        <v>6226</v>
      </c>
      <c r="B664" s="3" t="s">
        <v>298</v>
      </c>
    </row>
    <row r="665" spans="1:2" s="3" customFormat="1" ht="15.75">
      <c r="A665" s="12">
        <v>6227</v>
      </c>
      <c r="B665" s="3" t="s">
        <v>299</v>
      </c>
    </row>
    <row r="666" spans="1:2" s="3" customFormat="1" ht="15.75">
      <c r="A666" s="12">
        <v>6228</v>
      </c>
      <c r="B666" s="3" t="s">
        <v>281</v>
      </c>
    </row>
    <row r="667" spans="1:2" ht="15.75">
      <c r="A667" s="10">
        <v>623</v>
      </c>
      <c r="B667" s="2" t="s">
        <v>300</v>
      </c>
    </row>
    <row r="668" spans="1:2" s="3" customFormat="1" ht="15.75">
      <c r="A668" s="12">
        <v>6231</v>
      </c>
      <c r="B668" s="3" t="s">
        <v>301</v>
      </c>
    </row>
    <row r="669" spans="1:2" s="3" customFormat="1" ht="15.75">
      <c r="A669" s="12">
        <v>6232</v>
      </c>
      <c r="B669" s="3" t="s">
        <v>302</v>
      </c>
    </row>
    <row r="670" spans="1:2" s="3" customFormat="1" ht="15.75">
      <c r="A670" s="12">
        <v>6233</v>
      </c>
      <c r="B670" s="3" t="s">
        <v>303</v>
      </c>
    </row>
    <row r="671" spans="1:2" ht="15.75">
      <c r="A671" s="12">
        <v>6234</v>
      </c>
      <c r="B671" s="3" t="s">
        <v>304</v>
      </c>
    </row>
    <row r="672" spans="1:2" ht="15.75">
      <c r="A672" s="12">
        <v>6235</v>
      </c>
      <c r="B672" s="3" t="s">
        <v>305</v>
      </c>
    </row>
    <row r="673" spans="1:2" ht="15.75">
      <c r="A673" s="12">
        <v>6236</v>
      </c>
      <c r="B673" s="3" t="s">
        <v>306</v>
      </c>
    </row>
    <row r="674" spans="1:2" ht="15.75">
      <c r="A674" s="12">
        <v>6237</v>
      </c>
      <c r="B674" s="3" t="s">
        <v>307</v>
      </c>
    </row>
    <row r="675" spans="1:2" ht="15.75">
      <c r="A675" s="12">
        <v>6238</v>
      </c>
      <c r="B675" s="3" t="s">
        <v>308</v>
      </c>
    </row>
    <row r="676" spans="1:2" ht="15.75">
      <c r="A676" s="10">
        <v>624</v>
      </c>
      <c r="B676" s="2" t="s">
        <v>309</v>
      </c>
    </row>
    <row r="677" spans="1:2" s="3" customFormat="1" ht="15.75">
      <c r="A677" s="12">
        <v>6241</v>
      </c>
      <c r="B677" s="3" t="s">
        <v>310</v>
      </c>
    </row>
    <row r="678" spans="1:2" ht="15.75">
      <c r="A678" s="12">
        <v>6242</v>
      </c>
      <c r="B678" s="3" t="s">
        <v>311</v>
      </c>
    </row>
    <row r="679" spans="1:2" ht="15.75">
      <c r="A679" s="12">
        <v>6243</v>
      </c>
      <c r="B679" s="3" t="s">
        <v>312</v>
      </c>
    </row>
    <row r="680" spans="1:2" ht="15.75">
      <c r="A680" s="12">
        <v>6244</v>
      </c>
      <c r="B680" s="3" t="s">
        <v>313</v>
      </c>
    </row>
    <row r="681" spans="1:2" ht="15.75">
      <c r="A681" s="12">
        <v>6247</v>
      </c>
      <c r="B681" s="3" t="s">
        <v>314</v>
      </c>
    </row>
    <row r="682" spans="1:2" ht="15.75">
      <c r="A682" s="12">
        <v>6248</v>
      </c>
      <c r="B682" s="3" t="s">
        <v>281</v>
      </c>
    </row>
    <row r="683" spans="1:2" ht="15.75">
      <c r="A683" s="10">
        <v>625</v>
      </c>
      <c r="B683" s="2" t="s">
        <v>315</v>
      </c>
    </row>
    <row r="684" spans="1:2" s="3" customFormat="1" ht="15.75">
      <c r="A684" s="12">
        <v>6251</v>
      </c>
      <c r="B684" s="3" t="s">
        <v>316</v>
      </c>
    </row>
    <row r="685" spans="1:2" s="3" customFormat="1" ht="15.75">
      <c r="A685" s="12">
        <v>6255</v>
      </c>
      <c r="B685" s="3" t="s">
        <v>317</v>
      </c>
    </row>
    <row r="686" spans="1:2" s="3" customFormat="1" ht="15.75">
      <c r="A686" s="12">
        <v>6256</v>
      </c>
      <c r="B686" s="3" t="s">
        <v>318</v>
      </c>
    </row>
    <row r="687" spans="1:2" s="3" customFormat="1" ht="15.75">
      <c r="A687" s="12">
        <v>6257</v>
      </c>
      <c r="B687" s="3" t="s">
        <v>319</v>
      </c>
    </row>
    <row r="688" spans="1:2" ht="15.75">
      <c r="A688" s="10">
        <v>626</v>
      </c>
      <c r="B688" s="2" t="s">
        <v>320</v>
      </c>
    </row>
    <row r="689" spans="1:2" ht="15.75">
      <c r="A689" s="10">
        <v>627</v>
      </c>
      <c r="B689" s="2" t="s">
        <v>760</v>
      </c>
    </row>
    <row r="690" spans="1:2" s="3" customFormat="1" ht="15.75">
      <c r="A690" s="12">
        <v>6271</v>
      </c>
      <c r="B690" s="3" t="s">
        <v>761</v>
      </c>
    </row>
    <row r="691" spans="1:2" s="3" customFormat="1" ht="15.75">
      <c r="A691" s="12">
        <v>6272</v>
      </c>
      <c r="B691" s="3" t="s">
        <v>762</v>
      </c>
    </row>
    <row r="692" spans="1:2" s="3" customFormat="1" ht="15.75">
      <c r="A692" s="12">
        <v>6275</v>
      </c>
      <c r="B692" s="3" t="s">
        <v>763</v>
      </c>
    </row>
    <row r="693" spans="1:2" s="3" customFormat="1" ht="15.75">
      <c r="A693" s="12">
        <v>6276</v>
      </c>
      <c r="B693" s="3" t="s">
        <v>764</v>
      </c>
    </row>
    <row r="694" spans="1:2" s="3" customFormat="1" ht="15.75">
      <c r="A694" s="12">
        <v>6278</v>
      </c>
      <c r="B694" s="3" t="s">
        <v>765</v>
      </c>
    </row>
    <row r="695" spans="1:2" ht="15.75">
      <c r="A695" s="10">
        <v>628</v>
      </c>
      <c r="B695" s="2" t="s">
        <v>281</v>
      </c>
    </row>
    <row r="696" spans="1:2" s="3" customFormat="1" ht="15.75">
      <c r="A696" s="12">
        <v>6281</v>
      </c>
      <c r="B696" s="3" t="s">
        <v>321</v>
      </c>
    </row>
    <row r="697" spans="1:2" s="3" customFormat="1" ht="15.75">
      <c r="A697" s="12">
        <v>6284</v>
      </c>
      <c r="B697" s="3" t="s">
        <v>322</v>
      </c>
    </row>
    <row r="698" spans="1:2" ht="15.75">
      <c r="A698" s="10">
        <v>629</v>
      </c>
      <c r="B698" s="2" t="s">
        <v>323</v>
      </c>
    </row>
    <row r="699" spans="1:2" s="55" customFormat="1" ht="15.75">
      <c r="A699" s="51">
        <v>63</v>
      </c>
      <c r="B699" s="52" t="s">
        <v>324</v>
      </c>
    </row>
    <row r="700" spans="1:2" ht="15.75">
      <c r="A700" s="10">
        <v>631</v>
      </c>
      <c r="B700" s="2" t="s">
        <v>325</v>
      </c>
    </row>
    <row r="701" spans="1:2" s="3" customFormat="1" ht="15.75">
      <c r="A701" s="12">
        <v>6311</v>
      </c>
      <c r="B701" s="3" t="s">
        <v>326</v>
      </c>
    </row>
    <row r="702" spans="1:2" ht="15.75">
      <c r="A702" s="12">
        <v>6312</v>
      </c>
      <c r="B702" s="3" t="s">
        <v>327</v>
      </c>
    </row>
    <row r="703" spans="1:2" ht="15.75">
      <c r="A703" s="12">
        <v>6313</v>
      </c>
      <c r="B703" s="3" t="s">
        <v>328</v>
      </c>
    </row>
    <row r="704" spans="1:2" ht="15.75">
      <c r="A704" s="12">
        <v>6314</v>
      </c>
      <c r="B704" s="3" t="s">
        <v>329</v>
      </c>
    </row>
    <row r="705" spans="1:2" ht="15.75">
      <c r="A705" s="12">
        <v>6318</v>
      </c>
      <c r="B705" s="3" t="s">
        <v>555</v>
      </c>
    </row>
    <row r="706" spans="1:2" ht="15.75">
      <c r="A706" s="10">
        <v>633</v>
      </c>
      <c r="B706" s="2" t="s">
        <v>330</v>
      </c>
    </row>
    <row r="707" spans="1:2" s="3" customFormat="1" ht="15.75">
      <c r="A707" s="12">
        <v>6331</v>
      </c>
      <c r="B707" s="3" t="s">
        <v>331</v>
      </c>
    </row>
    <row r="708" spans="1:2" s="3" customFormat="1" ht="15.75">
      <c r="A708" s="12">
        <v>6332</v>
      </c>
      <c r="B708" s="3" t="s">
        <v>332</v>
      </c>
    </row>
    <row r="709" spans="1:2" s="3" customFormat="1" ht="15.75">
      <c r="A709" s="12">
        <v>6333</v>
      </c>
      <c r="B709" s="3" t="s">
        <v>328</v>
      </c>
    </row>
    <row r="710" spans="1:2" s="3" customFormat="1" ht="15.75">
      <c r="A710" s="12">
        <v>6334</v>
      </c>
      <c r="B710" s="3" t="s">
        <v>333</v>
      </c>
    </row>
    <row r="711" spans="1:2" s="3" customFormat="1" ht="15.75">
      <c r="A711" s="12">
        <v>6335</v>
      </c>
      <c r="B711" s="3" t="s">
        <v>334</v>
      </c>
    </row>
    <row r="712" spans="1:2" s="3" customFormat="1" ht="15.75">
      <c r="A712" s="12">
        <v>6338</v>
      </c>
      <c r="B712" s="3" t="s">
        <v>555</v>
      </c>
    </row>
    <row r="713" spans="1:2" ht="15.75">
      <c r="A713" s="10">
        <v>635</v>
      </c>
      <c r="B713" s="2" t="s">
        <v>335</v>
      </c>
    </row>
    <row r="714" spans="1:2" s="3" customFormat="1" ht="15.75">
      <c r="A714" s="12">
        <v>6351</v>
      </c>
      <c r="B714" s="3" t="s">
        <v>336</v>
      </c>
    </row>
    <row r="715" spans="1:2" s="3" customFormat="1" ht="15.75">
      <c r="A715" s="13">
        <v>63511</v>
      </c>
      <c r="B715" s="3" t="s">
        <v>337</v>
      </c>
    </row>
    <row r="716" spans="1:2" s="3" customFormat="1" ht="15.75">
      <c r="A716" s="13">
        <v>63512</v>
      </c>
      <c r="B716" s="3" t="s">
        <v>338</v>
      </c>
    </row>
    <row r="717" spans="1:2" s="3" customFormat="1" ht="15.75">
      <c r="A717" s="13">
        <v>63513</v>
      </c>
      <c r="B717" s="3" t="s">
        <v>339</v>
      </c>
    </row>
    <row r="718" spans="1:2" s="3" customFormat="1" ht="15.75">
      <c r="A718" s="13">
        <v>63514</v>
      </c>
      <c r="B718" s="3" t="s">
        <v>340</v>
      </c>
    </row>
    <row r="719" spans="1:2" ht="15.75">
      <c r="A719" s="12">
        <v>6352</v>
      </c>
      <c r="B719" s="3" t="s">
        <v>341</v>
      </c>
    </row>
    <row r="720" spans="1:2" ht="15.75">
      <c r="A720" s="12">
        <v>6353</v>
      </c>
      <c r="B720" s="3" t="s">
        <v>342</v>
      </c>
    </row>
    <row r="721" spans="1:2" ht="15.75">
      <c r="A721" s="12">
        <v>6354</v>
      </c>
      <c r="B721" s="3" t="s">
        <v>343</v>
      </c>
    </row>
    <row r="722" spans="1:2" ht="15.75">
      <c r="A722" s="13">
        <v>63541</v>
      </c>
      <c r="B722" s="3" t="s">
        <v>344</v>
      </c>
    </row>
    <row r="723" spans="1:2" ht="15.75">
      <c r="A723" s="12">
        <v>6358</v>
      </c>
      <c r="B723" s="3" t="s">
        <v>345</v>
      </c>
    </row>
    <row r="724" spans="1:2" ht="15.75">
      <c r="A724" s="10">
        <v>637</v>
      </c>
      <c r="B724" s="2" t="s">
        <v>346</v>
      </c>
    </row>
    <row r="725" spans="1:2" s="3" customFormat="1" ht="15.75">
      <c r="A725" s="12">
        <v>6371</v>
      </c>
      <c r="B725" s="3" t="s">
        <v>347</v>
      </c>
    </row>
    <row r="726" spans="1:2" ht="15.75">
      <c r="A726" s="12">
        <v>6372</v>
      </c>
      <c r="B726" s="3" t="s">
        <v>348</v>
      </c>
    </row>
    <row r="727" spans="1:2" ht="15.75">
      <c r="A727" s="12">
        <v>6374</v>
      </c>
      <c r="B727" s="3" t="s">
        <v>349</v>
      </c>
    </row>
    <row r="728" spans="1:2" ht="15.75">
      <c r="A728" s="12">
        <v>6378</v>
      </c>
      <c r="B728" s="3" t="s">
        <v>350</v>
      </c>
    </row>
    <row r="729" spans="1:2" ht="15.75">
      <c r="A729" s="56">
        <v>64</v>
      </c>
      <c r="B729" s="53" t="s">
        <v>351</v>
      </c>
    </row>
    <row r="730" spans="1:2" s="5" customFormat="1" ht="15.75">
      <c r="A730" s="14">
        <v>641</v>
      </c>
      <c r="B730" s="5" t="s">
        <v>352</v>
      </c>
    </row>
    <row r="731" spans="1:2" s="3" customFormat="1" ht="15.75">
      <c r="A731" s="12">
        <v>6411</v>
      </c>
      <c r="B731" s="3" t="s">
        <v>354</v>
      </c>
    </row>
    <row r="732" spans="1:2" s="5" customFormat="1" ht="15.75">
      <c r="A732" s="12">
        <v>6412</v>
      </c>
      <c r="B732" s="3" t="s">
        <v>355</v>
      </c>
    </row>
    <row r="733" spans="1:2" s="5" customFormat="1" ht="15.75">
      <c r="A733" s="12">
        <v>6413</v>
      </c>
      <c r="B733" s="3" t="s">
        <v>356</v>
      </c>
    </row>
    <row r="734" spans="1:2" s="5" customFormat="1" ht="15.75">
      <c r="A734" s="12">
        <v>6414</v>
      </c>
      <c r="B734" s="3" t="s">
        <v>357</v>
      </c>
    </row>
    <row r="735" spans="1:2" s="5" customFormat="1" ht="15.75">
      <c r="A735" s="12">
        <v>6415</v>
      </c>
      <c r="B735" s="3" t="s">
        <v>358</v>
      </c>
    </row>
    <row r="736" spans="1:2" s="5" customFormat="1" ht="15.75">
      <c r="A736" s="14">
        <v>644</v>
      </c>
      <c r="B736" s="5" t="s">
        <v>359</v>
      </c>
    </row>
    <row r="737" spans="1:2" s="5" customFormat="1" ht="15.75">
      <c r="A737" s="14">
        <v>645</v>
      </c>
      <c r="B737" s="5" t="s">
        <v>360</v>
      </c>
    </row>
    <row r="738" spans="1:2" s="3" customFormat="1" ht="15.75">
      <c r="A738" s="12">
        <v>6451</v>
      </c>
      <c r="B738" s="3" t="s">
        <v>361</v>
      </c>
    </row>
    <row r="739" spans="1:2" s="5" customFormat="1" ht="15.75">
      <c r="A739" s="12">
        <v>6452</v>
      </c>
      <c r="B739" s="3" t="s">
        <v>362</v>
      </c>
    </row>
    <row r="740" spans="1:2" s="5" customFormat="1" ht="15.75">
      <c r="A740" s="12">
        <v>6453</v>
      </c>
      <c r="B740" s="3" t="s">
        <v>363</v>
      </c>
    </row>
    <row r="741" spans="1:2" s="5" customFormat="1" ht="15.75">
      <c r="A741" s="12">
        <v>6454</v>
      </c>
      <c r="B741" s="3" t="s">
        <v>364</v>
      </c>
    </row>
    <row r="742" spans="1:2" s="5" customFormat="1" ht="15.75">
      <c r="A742" s="12">
        <v>6458</v>
      </c>
      <c r="B742" s="3" t="s">
        <v>365</v>
      </c>
    </row>
    <row r="743" spans="1:2" s="5" customFormat="1" ht="15.75">
      <c r="A743" s="14">
        <v>646</v>
      </c>
      <c r="B743" s="5" t="s">
        <v>366</v>
      </c>
    </row>
    <row r="744" spans="1:2" ht="15.75">
      <c r="A744" s="10">
        <v>647</v>
      </c>
      <c r="B744" s="2" t="s">
        <v>367</v>
      </c>
    </row>
    <row r="745" spans="1:2" s="55" customFormat="1" ht="15.75">
      <c r="A745" s="12">
        <v>6471</v>
      </c>
      <c r="B745" s="3" t="s">
        <v>368</v>
      </c>
    </row>
    <row r="746" spans="1:2" s="5" customFormat="1" ht="15.75">
      <c r="A746" s="12">
        <v>6472</v>
      </c>
      <c r="B746" s="3" t="s">
        <v>369</v>
      </c>
    </row>
    <row r="747" spans="1:2" ht="15.75">
      <c r="A747" s="12">
        <v>6473</v>
      </c>
      <c r="B747" s="3" t="s">
        <v>370</v>
      </c>
    </row>
    <row r="748" spans="1:2" ht="15.75">
      <c r="A748" s="12">
        <v>6474</v>
      </c>
      <c r="B748" s="3" t="s">
        <v>371</v>
      </c>
    </row>
    <row r="749" spans="1:2" ht="15.75">
      <c r="A749" s="12">
        <v>6475</v>
      </c>
      <c r="B749" s="3" t="s">
        <v>372</v>
      </c>
    </row>
    <row r="750" spans="1:2" ht="15.75">
      <c r="A750" s="10">
        <v>648</v>
      </c>
      <c r="B750" s="2" t="s">
        <v>373</v>
      </c>
    </row>
    <row r="751" spans="1:2" ht="15.75">
      <c r="A751" s="51">
        <v>65</v>
      </c>
      <c r="B751" s="52" t="s">
        <v>374</v>
      </c>
    </row>
    <row r="752" spans="1:2" ht="15.75">
      <c r="A752" s="10">
        <v>651</v>
      </c>
      <c r="B752" s="2" t="s">
        <v>375</v>
      </c>
    </row>
    <row r="753" spans="1:2" s="3" customFormat="1" ht="15.75">
      <c r="A753" s="12">
        <v>6511</v>
      </c>
      <c r="B753" s="3" t="s">
        <v>376</v>
      </c>
    </row>
    <row r="754" spans="1:2" ht="15.75">
      <c r="A754" s="12">
        <v>6516</v>
      </c>
      <c r="B754" s="3" t="s">
        <v>377</v>
      </c>
    </row>
    <row r="755" spans="1:2" ht="15.75">
      <c r="A755" s="12">
        <v>6518</v>
      </c>
      <c r="B755" s="3" t="s">
        <v>378</v>
      </c>
    </row>
    <row r="756" spans="1:2" ht="15.75">
      <c r="A756" s="10">
        <v>653</v>
      </c>
      <c r="B756" s="2" t="s">
        <v>379</v>
      </c>
    </row>
    <row r="757" spans="1:2" ht="15.75">
      <c r="A757" s="10">
        <v>654</v>
      </c>
      <c r="B757" s="2" t="s">
        <v>380</v>
      </c>
    </row>
    <row r="758" spans="1:2" s="3" customFormat="1" ht="15.75">
      <c r="A758" s="12">
        <v>6541</v>
      </c>
      <c r="B758" s="3" t="s">
        <v>381</v>
      </c>
    </row>
    <row r="759" spans="1:2" s="3" customFormat="1" ht="15.75">
      <c r="A759" s="12">
        <v>6544</v>
      </c>
      <c r="B759" s="3" t="s">
        <v>382</v>
      </c>
    </row>
    <row r="760" spans="1:2" ht="15.75">
      <c r="A760" s="10">
        <v>655</v>
      </c>
      <c r="B760" s="2" t="s">
        <v>383</v>
      </c>
    </row>
    <row r="761" spans="1:2" s="3" customFormat="1" ht="15.75">
      <c r="A761" s="12">
        <v>6551</v>
      </c>
      <c r="B761" s="3" t="s">
        <v>384</v>
      </c>
    </row>
    <row r="762" spans="1:2" s="3" customFormat="1" ht="15.75">
      <c r="A762" s="12">
        <v>6555</v>
      </c>
      <c r="B762" s="3" t="s">
        <v>385</v>
      </c>
    </row>
    <row r="763" spans="1:2" ht="15.75">
      <c r="A763" s="10">
        <v>658</v>
      </c>
      <c r="B763" s="2" t="s">
        <v>386</v>
      </c>
    </row>
    <row r="764" spans="1:256" s="30" customFormat="1" ht="15.75">
      <c r="A764" s="51">
        <v>66</v>
      </c>
      <c r="B764" s="52" t="s">
        <v>197</v>
      </c>
      <c r="C764" s="27"/>
      <c r="D764" s="26"/>
      <c r="E764" s="27"/>
      <c r="F764" s="26"/>
      <c r="G764" s="27"/>
      <c r="H764" s="26"/>
      <c r="I764" s="27"/>
      <c r="J764" s="26"/>
      <c r="K764" s="27"/>
      <c r="L764" s="26"/>
      <c r="M764" s="27"/>
      <c r="N764" s="26"/>
      <c r="O764" s="27"/>
      <c r="P764" s="26"/>
      <c r="Q764" s="27"/>
      <c r="R764" s="26"/>
      <c r="S764" s="27"/>
      <c r="T764" s="26"/>
      <c r="U764" s="27"/>
      <c r="V764" s="26"/>
      <c r="W764" s="27"/>
      <c r="X764" s="26"/>
      <c r="Y764" s="27"/>
      <c r="Z764" s="26"/>
      <c r="AA764" s="27"/>
      <c r="AB764" s="26"/>
      <c r="AC764" s="27"/>
      <c r="AD764" s="26"/>
      <c r="AE764" s="27"/>
      <c r="AF764" s="26"/>
      <c r="AG764" s="27"/>
      <c r="AH764" s="26"/>
      <c r="AI764" s="27"/>
      <c r="AJ764" s="26"/>
      <c r="AK764" s="27"/>
      <c r="AL764" s="26"/>
      <c r="AM764" s="27"/>
      <c r="AN764" s="26"/>
      <c r="AO764" s="27"/>
      <c r="AP764" s="26"/>
      <c r="AQ764" s="27"/>
      <c r="AR764" s="26"/>
      <c r="AS764" s="27"/>
      <c r="AT764" s="26"/>
      <c r="AU764" s="27"/>
      <c r="AV764" s="26"/>
      <c r="AW764" s="27"/>
      <c r="AX764" s="26"/>
      <c r="AY764" s="27"/>
      <c r="AZ764" s="26"/>
      <c r="BA764" s="27"/>
      <c r="BB764" s="26"/>
      <c r="BC764" s="27"/>
      <c r="BD764" s="26"/>
      <c r="BE764" s="27"/>
      <c r="BF764" s="26"/>
      <c r="BG764" s="27"/>
      <c r="BH764" s="26"/>
      <c r="BI764" s="27"/>
      <c r="BJ764" s="26"/>
      <c r="BK764" s="27"/>
      <c r="BL764" s="26"/>
      <c r="BM764" s="27"/>
      <c r="BN764" s="26"/>
      <c r="BO764" s="27"/>
      <c r="BP764" s="26"/>
      <c r="BQ764" s="27"/>
      <c r="BR764" s="26"/>
      <c r="BS764" s="27"/>
      <c r="BT764" s="26"/>
      <c r="BU764" s="27"/>
      <c r="BV764" s="26"/>
      <c r="BW764" s="27"/>
      <c r="BX764" s="26"/>
      <c r="BY764" s="27"/>
      <c r="BZ764" s="26"/>
      <c r="CA764" s="27"/>
      <c r="CB764" s="26"/>
      <c r="CC764" s="27"/>
      <c r="CD764" s="26"/>
      <c r="CE764" s="27"/>
      <c r="CF764" s="26"/>
      <c r="CG764" s="27"/>
      <c r="CH764" s="26"/>
      <c r="CI764" s="27"/>
      <c r="CJ764" s="26"/>
      <c r="CK764" s="27"/>
      <c r="CL764" s="26"/>
      <c r="CM764" s="27"/>
      <c r="CN764" s="26"/>
      <c r="CO764" s="27"/>
      <c r="CP764" s="26"/>
      <c r="CQ764" s="27"/>
      <c r="CR764" s="26"/>
      <c r="CS764" s="27"/>
      <c r="CT764" s="26"/>
      <c r="CU764" s="27"/>
      <c r="CV764" s="26"/>
      <c r="CW764" s="27"/>
      <c r="CX764" s="26"/>
      <c r="CY764" s="27"/>
      <c r="CZ764" s="26"/>
      <c r="DA764" s="27"/>
      <c r="DB764" s="26"/>
      <c r="DC764" s="27"/>
      <c r="DD764" s="26"/>
      <c r="DE764" s="27"/>
      <c r="DF764" s="26"/>
      <c r="DG764" s="27"/>
      <c r="DH764" s="26"/>
      <c r="DI764" s="27"/>
      <c r="DJ764" s="26"/>
      <c r="DK764" s="27"/>
      <c r="DL764" s="26"/>
      <c r="DM764" s="27"/>
      <c r="DN764" s="26"/>
      <c r="DO764" s="27"/>
      <c r="DP764" s="26"/>
      <c r="DQ764" s="27"/>
      <c r="DR764" s="26"/>
      <c r="DS764" s="27"/>
      <c r="DT764" s="26"/>
      <c r="DU764" s="27"/>
      <c r="DV764" s="26"/>
      <c r="DW764" s="27"/>
      <c r="DX764" s="26"/>
      <c r="DY764" s="27"/>
      <c r="DZ764" s="26"/>
      <c r="EA764" s="27"/>
      <c r="EB764" s="26"/>
      <c r="EC764" s="27"/>
      <c r="ED764" s="26"/>
      <c r="EE764" s="27"/>
      <c r="EF764" s="26"/>
      <c r="EG764" s="27"/>
      <c r="EH764" s="26"/>
      <c r="EI764" s="27"/>
      <c r="EJ764" s="26"/>
      <c r="EK764" s="27"/>
      <c r="EL764" s="26"/>
      <c r="EM764" s="27"/>
      <c r="EN764" s="26"/>
      <c r="EO764" s="27"/>
      <c r="EP764" s="26"/>
      <c r="EQ764" s="27"/>
      <c r="ER764" s="26"/>
      <c r="ES764" s="27"/>
      <c r="ET764" s="26"/>
      <c r="EU764" s="27"/>
      <c r="EV764" s="26"/>
      <c r="EW764" s="27"/>
      <c r="EX764" s="26"/>
      <c r="EY764" s="27"/>
      <c r="EZ764" s="26"/>
      <c r="FA764" s="27"/>
      <c r="FB764" s="26"/>
      <c r="FC764" s="27"/>
      <c r="FD764" s="26"/>
      <c r="FE764" s="27"/>
      <c r="FF764" s="26"/>
      <c r="FG764" s="27"/>
      <c r="FH764" s="26"/>
      <c r="FI764" s="27"/>
      <c r="FJ764" s="26"/>
      <c r="FK764" s="27"/>
      <c r="FL764" s="26"/>
      <c r="FM764" s="27"/>
      <c r="FN764" s="26"/>
      <c r="FO764" s="27"/>
      <c r="FP764" s="26"/>
      <c r="FQ764" s="27"/>
      <c r="FR764" s="26"/>
      <c r="FS764" s="27"/>
      <c r="FT764" s="26"/>
      <c r="FU764" s="27"/>
      <c r="FV764" s="26"/>
      <c r="FW764" s="27"/>
      <c r="FX764" s="26"/>
      <c r="FY764" s="27"/>
      <c r="FZ764" s="26"/>
      <c r="GA764" s="27"/>
      <c r="GB764" s="26"/>
      <c r="GC764" s="27"/>
      <c r="GD764" s="26"/>
      <c r="GE764" s="27"/>
      <c r="GF764" s="26"/>
      <c r="GG764" s="27"/>
      <c r="GH764" s="26"/>
      <c r="GI764" s="27"/>
      <c r="GJ764" s="26"/>
      <c r="GK764" s="27"/>
      <c r="GL764" s="26"/>
      <c r="GM764" s="27"/>
      <c r="GN764" s="26"/>
      <c r="GO764" s="27"/>
      <c r="GP764" s="26"/>
      <c r="GQ764" s="27"/>
      <c r="GR764" s="26"/>
      <c r="GS764" s="27"/>
      <c r="GT764" s="26"/>
      <c r="GU764" s="27"/>
      <c r="GV764" s="26"/>
      <c r="GW764" s="27"/>
      <c r="GX764" s="26"/>
      <c r="GY764" s="27"/>
      <c r="GZ764" s="26"/>
      <c r="HA764" s="27"/>
      <c r="HB764" s="26"/>
      <c r="HC764" s="27"/>
      <c r="HD764" s="26"/>
      <c r="HE764" s="27"/>
      <c r="HF764" s="26"/>
      <c r="HG764" s="27"/>
      <c r="HH764" s="26"/>
      <c r="HI764" s="27"/>
      <c r="HJ764" s="26"/>
      <c r="HK764" s="27"/>
      <c r="HL764" s="26"/>
      <c r="HM764" s="27"/>
      <c r="HN764" s="26"/>
      <c r="HO764" s="27"/>
      <c r="HP764" s="26"/>
      <c r="HQ764" s="27"/>
      <c r="HR764" s="26"/>
      <c r="HS764" s="27"/>
      <c r="HT764" s="26"/>
      <c r="HU764" s="27"/>
      <c r="HV764" s="26"/>
      <c r="HW764" s="27"/>
      <c r="HX764" s="26"/>
      <c r="HY764" s="27"/>
      <c r="HZ764" s="26"/>
      <c r="IA764" s="27"/>
      <c r="IB764" s="26"/>
      <c r="IC764" s="27"/>
      <c r="ID764" s="26"/>
      <c r="IE764" s="27"/>
      <c r="IF764" s="26"/>
      <c r="IG764" s="27"/>
      <c r="IH764" s="26"/>
      <c r="II764" s="27"/>
      <c r="IJ764" s="26"/>
      <c r="IK764" s="27"/>
      <c r="IL764" s="26"/>
      <c r="IM764" s="27"/>
      <c r="IN764" s="26"/>
      <c r="IO764" s="27"/>
      <c r="IP764" s="26"/>
      <c r="IQ764" s="27"/>
      <c r="IR764" s="26"/>
      <c r="IS764" s="27"/>
      <c r="IT764" s="26"/>
      <c r="IU764" s="27"/>
      <c r="IV764" s="26"/>
    </row>
    <row r="765" spans="1:2" ht="15.75">
      <c r="A765" s="10">
        <v>661</v>
      </c>
      <c r="B765" s="2" t="s">
        <v>198</v>
      </c>
    </row>
    <row r="766" spans="1:2" s="3" customFormat="1" ht="15.75">
      <c r="A766" s="12">
        <v>6611</v>
      </c>
      <c r="B766" s="3" t="s">
        <v>199</v>
      </c>
    </row>
    <row r="767" spans="1:2" ht="15.75">
      <c r="A767" s="13">
        <v>66116</v>
      </c>
      <c r="B767" s="3" t="s">
        <v>200</v>
      </c>
    </row>
    <row r="768" spans="1:2" ht="15.75">
      <c r="A768" s="13">
        <v>66117</v>
      </c>
      <c r="B768" s="3" t="s">
        <v>201</v>
      </c>
    </row>
    <row r="769" spans="1:2" s="3" customFormat="1" ht="15.75">
      <c r="A769" s="12">
        <v>6615</v>
      </c>
      <c r="B769" s="3" t="s">
        <v>202</v>
      </c>
    </row>
    <row r="770" spans="1:2" s="3" customFormat="1" ht="15.75">
      <c r="A770" s="12">
        <v>6616</v>
      </c>
      <c r="B770" s="3" t="s">
        <v>203</v>
      </c>
    </row>
    <row r="771" spans="1:2" s="3" customFormat="1" ht="15.75">
      <c r="A771" s="12">
        <v>6617</v>
      </c>
      <c r="B771" s="3" t="s">
        <v>204</v>
      </c>
    </row>
    <row r="772" spans="1:2" s="3" customFormat="1" ht="15.75">
      <c r="A772" s="12">
        <v>6618</v>
      </c>
      <c r="B772" s="3" t="s">
        <v>205</v>
      </c>
    </row>
    <row r="773" spans="1:2" s="3" customFormat="1" ht="15.75">
      <c r="A773" s="13">
        <v>66181</v>
      </c>
      <c r="B773" s="3" t="s">
        <v>206</v>
      </c>
    </row>
    <row r="774" spans="1:2" ht="15.75">
      <c r="A774" s="13">
        <v>66188</v>
      </c>
      <c r="B774" s="3" t="s">
        <v>207</v>
      </c>
    </row>
    <row r="775" spans="1:2" ht="15.75">
      <c r="A775" s="10">
        <v>664</v>
      </c>
      <c r="B775" s="2" t="s">
        <v>208</v>
      </c>
    </row>
    <row r="776" spans="1:2" ht="15.75">
      <c r="A776" s="10">
        <v>665</v>
      </c>
      <c r="B776" s="2" t="s">
        <v>209</v>
      </c>
    </row>
    <row r="777" spans="1:2" ht="15.75">
      <c r="A777" s="10">
        <v>666</v>
      </c>
      <c r="B777" s="2" t="s">
        <v>210</v>
      </c>
    </row>
    <row r="778" spans="1:2" ht="15.75">
      <c r="A778" s="10">
        <v>667</v>
      </c>
      <c r="B778" s="2" t="s">
        <v>211</v>
      </c>
    </row>
    <row r="779" spans="1:2" ht="15.75">
      <c r="A779" s="10">
        <v>668</v>
      </c>
      <c r="B779" s="2" t="s">
        <v>212</v>
      </c>
    </row>
    <row r="780" spans="1:2" ht="15.75">
      <c r="A780" s="51">
        <v>67</v>
      </c>
      <c r="B780" s="52" t="s">
        <v>387</v>
      </c>
    </row>
    <row r="781" spans="1:2" ht="15.75">
      <c r="A781" s="10">
        <v>671</v>
      </c>
      <c r="B781" s="2" t="s">
        <v>388</v>
      </c>
    </row>
    <row r="782" spans="1:2" s="3" customFormat="1" ht="15.75">
      <c r="A782" s="12">
        <v>6711</v>
      </c>
      <c r="B782" s="3" t="s">
        <v>389</v>
      </c>
    </row>
    <row r="783" spans="1:2" ht="15.75">
      <c r="A783" s="12">
        <v>6712</v>
      </c>
      <c r="B783" s="3" t="s">
        <v>390</v>
      </c>
    </row>
    <row r="784" spans="1:2" ht="15.75">
      <c r="A784" s="12">
        <v>6713</v>
      </c>
      <c r="B784" s="3" t="s">
        <v>391</v>
      </c>
    </row>
    <row r="785" spans="1:2" ht="15.75">
      <c r="A785" s="12">
        <v>6714</v>
      </c>
      <c r="B785" s="3" t="s">
        <v>392</v>
      </c>
    </row>
    <row r="786" spans="1:2" ht="15.75">
      <c r="A786" s="12">
        <v>6715</v>
      </c>
      <c r="B786" s="3" t="s">
        <v>393</v>
      </c>
    </row>
    <row r="787" spans="1:2" ht="15.75">
      <c r="A787" s="12">
        <v>6717</v>
      </c>
      <c r="B787" s="3" t="s">
        <v>394</v>
      </c>
    </row>
    <row r="788" spans="1:2" ht="15.75">
      <c r="A788" s="12">
        <v>6718</v>
      </c>
      <c r="B788" s="3" t="s">
        <v>395</v>
      </c>
    </row>
    <row r="789" spans="1:2" ht="15.75">
      <c r="A789" s="10">
        <v>672</v>
      </c>
      <c r="B789" s="2" t="s">
        <v>396</v>
      </c>
    </row>
    <row r="790" spans="1:2" ht="15.75">
      <c r="A790" s="10">
        <v>675</v>
      </c>
      <c r="B790" s="2" t="s">
        <v>397</v>
      </c>
    </row>
    <row r="791" spans="1:2" s="3" customFormat="1" ht="15.75">
      <c r="A791" s="12">
        <v>6751</v>
      </c>
      <c r="B791" s="3" t="s">
        <v>216</v>
      </c>
    </row>
    <row r="792" spans="1:2" ht="15.75">
      <c r="A792" s="12">
        <v>6752</v>
      </c>
      <c r="B792" s="3" t="s">
        <v>217</v>
      </c>
    </row>
    <row r="793" spans="1:2" ht="15.75">
      <c r="A793" s="12">
        <v>6756</v>
      </c>
      <c r="B793" s="3" t="s">
        <v>228</v>
      </c>
    </row>
    <row r="794" spans="1:2" ht="15.75">
      <c r="A794" s="12">
        <v>6758</v>
      </c>
      <c r="B794" s="3" t="s">
        <v>398</v>
      </c>
    </row>
    <row r="795" spans="1:2" ht="15.75">
      <c r="A795" s="10">
        <v>678</v>
      </c>
      <c r="B795" s="2" t="s">
        <v>399</v>
      </c>
    </row>
    <row r="796" spans="1:2" s="3" customFormat="1" ht="15.75">
      <c r="A796" s="12">
        <v>6781</v>
      </c>
      <c r="B796" s="3" t="s">
        <v>400</v>
      </c>
    </row>
    <row r="797" spans="1:2" ht="15.75">
      <c r="A797" s="12">
        <v>6782</v>
      </c>
      <c r="B797" s="3" t="s">
        <v>401</v>
      </c>
    </row>
    <row r="798" spans="1:2" ht="15.75">
      <c r="A798" s="12">
        <v>6783</v>
      </c>
      <c r="B798" s="3" t="s">
        <v>402</v>
      </c>
    </row>
    <row r="799" spans="1:2" ht="15.75">
      <c r="A799" s="12">
        <v>6788</v>
      </c>
      <c r="B799" s="3" t="s">
        <v>403</v>
      </c>
    </row>
    <row r="800" spans="1:2" ht="15.75">
      <c r="A800" s="56">
        <v>68</v>
      </c>
      <c r="B800" s="53" t="s">
        <v>213</v>
      </c>
    </row>
    <row r="801" spans="1:2" s="5" customFormat="1" ht="15.75">
      <c r="A801" s="14">
        <v>681</v>
      </c>
      <c r="B801" s="5" t="s">
        <v>214</v>
      </c>
    </row>
    <row r="802" spans="1:2" ht="15.75">
      <c r="A802" s="15">
        <v>6811</v>
      </c>
      <c r="B802" s="2" t="s">
        <v>215</v>
      </c>
    </row>
    <row r="803" spans="1:2" s="3" customFormat="1" ht="15.75">
      <c r="A803" s="13">
        <v>68111</v>
      </c>
      <c r="B803" s="3" t="s">
        <v>216</v>
      </c>
    </row>
    <row r="804" spans="1:2" s="3" customFormat="1" ht="15.75">
      <c r="A804" s="13">
        <v>68112</v>
      </c>
      <c r="B804" s="3" t="s">
        <v>217</v>
      </c>
    </row>
    <row r="805" spans="1:2" ht="15.75">
      <c r="A805" s="15">
        <v>6812</v>
      </c>
      <c r="B805" s="2" t="s">
        <v>218</v>
      </c>
    </row>
    <row r="806" spans="1:2" ht="15.75">
      <c r="A806" s="15">
        <v>6815</v>
      </c>
      <c r="B806" s="2" t="s">
        <v>219</v>
      </c>
    </row>
    <row r="807" spans="1:2" ht="15.75">
      <c r="A807" s="15">
        <v>6816</v>
      </c>
      <c r="B807" s="2" t="s">
        <v>220</v>
      </c>
    </row>
    <row r="808" spans="1:2" s="3" customFormat="1" ht="15.75">
      <c r="A808" s="13">
        <v>68161</v>
      </c>
      <c r="B808" s="3" t="s">
        <v>216</v>
      </c>
    </row>
    <row r="809" spans="1:2" s="3" customFormat="1" ht="15.75">
      <c r="A809" s="13">
        <v>68168</v>
      </c>
      <c r="B809" s="3" t="s">
        <v>217</v>
      </c>
    </row>
    <row r="810" spans="1:2" ht="15.75">
      <c r="A810" s="15">
        <v>6817</v>
      </c>
      <c r="B810" s="2" t="s">
        <v>221</v>
      </c>
    </row>
    <row r="811" spans="1:2" s="3" customFormat="1" ht="15.75">
      <c r="A811" s="13">
        <v>68173</v>
      </c>
      <c r="B811" s="3" t="s">
        <v>222</v>
      </c>
    </row>
    <row r="812" spans="1:2" s="3" customFormat="1" ht="15.75">
      <c r="A812" s="13">
        <v>68174</v>
      </c>
      <c r="B812" s="3" t="s">
        <v>223</v>
      </c>
    </row>
    <row r="813" spans="1:2" s="5" customFormat="1" ht="15.75">
      <c r="A813" s="14">
        <v>686</v>
      </c>
      <c r="B813" s="5" t="s">
        <v>224</v>
      </c>
    </row>
    <row r="814" spans="1:2" ht="15.75">
      <c r="A814" s="15">
        <v>6861</v>
      </c>
      <c r="B814" s="2" t="s">
        <v>225</v>
      </c>
    </row>
    <row r="815" spans="1:2" ht="15.75">
      <c r="A815" s="15">
        <v>6865</v>
      </c>
      <c r="B815" s="2" t="s">
        <v>226</v>
      </c>
    </row>
    <row r="816" spans="1:2" ht="15.75">
      <c r="A816" s="15">
        <v>6866</v>
      </c>
      <c r="B816" s="2" t="s">
        <v>227</v>
      </c>
    </row>
    <row r="817" spans="1:2" s="3" customFormat="1" ht="15.75">
      <c r="A817" s="13">
        <v>68662</v>
      </c>
      <c r="B817" s="3" t="s">
        <v>228</v>
      </c>
    </row>
    <row r="818" spans="1:2" s="3" customFormat="1" ht="15.75">
      <c r="A818" s="13">
        <v>68665</v>
      </c>
      <c r="B818" s="3" t="s">
        <v>229</v>
      </c>
    </row>
    <row r="819" spans="1:2" ht="15.75">
      <c r="A819" s="15">
        <v>6868</v>
      </c>
      <c r="B819" s="2" t="s">
        <v>230</v>
      </c>
    </row>
    <row r="820" spans="1:2" s="5" customFormat="1" ht="15.75">
      <c r="A820" s="14">
        <v>687</v>
      </c>
      <c r="B820" s="5" t="s">
        <v>822</v>
      </c>
    </row>
    <row r="821" spans="1:2" ht="15.75">
      <c r="A821" s="15">
        <v>6871</v>
      </c>
      <c r="B821" s="2" t="s">
        <v>823</v>
      </c>
    </row>
    <row r="822" spans="1:2" ht="15.75">
      <c r="A822" s="15">
        <v>6872</v>
      </c>
      <c r="B822" s="2" t="s">
        <v>824</v>
      </c>
    </row>
    <row r="823" spans="1:2" s="3" customFormat="1" ht="15.75">
      <c r="A823" s="13">
        <v>68725</v>
      </c>
      <c r="B823" s="3" t="s">
        <v>825</v>
      </c>
    </row>
    <row r="824" spans="1:2" ht="15.75">
      <c r="A824" s="15">
        <v>6873</v>
      </c>
      <c r="B824" s="2" t="s">
        <v>826</v>
      </c>
    </row>
    <row r="825" spans="1:2" ht="15.75">
      <c r="A825" s="15">
        <v>6874</v>
      </c>
      <c r="B825" s="2" t="s">
        <v>827</v>
      </c>
    </row>
    <row r="826" spans="1:2" ht="15.75">
      <c r="A826" s="15">
        <v>6875</v>
      </c>
      <c r="B826" s="2" t="s">
        <v>828</v>
      </c>
    </row>
    <row r="827" spans="1:2" ht="15.75">
      <c r="A827" s="15">
        <v>6876</v>
      </c>
      <c r="B827" s="2" t="s">
        <v>829</v>
      </c>
    </row>
    <row r="828" spans="1:2" ht="15.75">
      <c r="A828" s="56">
        <v>69</v>
      </c>
      <c r="B828" s="53" t="s">
        <v>404</v>
      </c>
    </row>
    <row r="829" spans="1:2" s="5" customFormat="1" ht="15.75">
      <c r="A829" s="14">
        <v>691</v>
      </c>
      <c r="B829" s="5" t="s">
        <v>599</v>
      </c>
    </row>
    <row r="830" spans="1:2" ht="15.75">
      <c r="A830" s="14">
        <v>695</v>
      </c>
      <c r="B830" s="5" t="s">
        <v>405</v>
      </c>
    </row>
    <row r="831" spans="1:2" ht="15.75">
      <c r="A831" s="12">
        <v>6951</v>
      </c>
      <c r="B831" s="3" t="s">
        <v>406</v>
      </c>
    </row>
    <row r="832" spans="1:2" ht="15.75">
      <c r="A832" s="12">
        <v>6952</v>
      </c>
      <c r="B832" s="3" t="s">
        <v>407</v>
      </c>
    </row>
    <row r="833" spans="1:2" ht="15.75">
      <c r="A833" s="12">
        <v>6954</v>
      </c>
      <c r="B833" s="3" t="s">
        <v>408</v>
      </c>
    </row>
    <row r="834" spans="1:2" s="5" customFormat="1" ht="15.75">
      <c r="A834" s="14">
        <v>696</v>
      </c>
      <c r="B834" s="5" t="s">
        <v>409</v>
      </c>
    </row>
    <row r="835" spans="1:2" ht="15.75">
      <c r="A835" s="14">
        <v>697</v>
      </c>
      <c r="B835" s="5" t="s">
        <v>410</v>
      </c>
    </row>
    <row r="836" spans="1:2" ht="15.75">
      <c r="A836" s="14">
        <v>698</v>
      </c>
      <c r="B836" s="5" t="s">
        <v>411</v>
      </c>
    </row>
    <row r="837" spans="1:2" s="3" customFormat="1" ht="15.75">
      <c r="A837" s="12">
        <v>6981</v>
      </c>
      <c r="B837" s="3" t="s">
        <v>412</v>
      </c>
    </row>
    <row r="838" spans="1:2" s="3" customFormat="1" ht="15.75">
      <c r="A838" s="12">
        <v>6989</v>
      </c>
      <c r="B838" s="3" t="s">
        <v>413</v>
      </c>
    </row>
    <row r="839" spans="1:2" ht="15.75">
      <c r="A839" s="14">
        <v>699</v>
      </c>
      <c r="B839" s="5" t="s">
        <v>414</v>
      </c>
    </row>
    <row r="840" spans="1:2" ht="15.75">
      <c r="A840" s="57">
        <v>7</v>
      </c>
      <c r="B840" s="58" t="s">
        <v>415</v>
      </c>
    </row>
    <row r="841" spans="1:2" ht="15.75">
      <c r="A841" s="59">
        <v>70</v>
      </c>
      <c r="B841" s="60" t="s">
        <v>416</v>
      </c>
    </row>
    <row r="842" spans="1:2" s="5" customFormat="1" ht="15.75">
      <c r="A842" s="14">
        <v>701</v>
      </c>
      <c r="B842" s="5" t="s">
        <v>417</v>
      </c>
    </row>
    <row r="843" spans="1:2" ht="15.75">
      <c r="A843" s="15">
        <v>7011</v>
      </c>
      <c r="B843" s="2" t="s">
        <v>56</v>
      </c>
    </row>
    <row r="844" spans="1:2" ht="15.75">
      <c r="A844" s="15">
        <v>7012</v>
      </c>
      <c r="B844" s="2" t="s">
        <v>57</v>
      </c>
    </row>
    <row r="845" spans="1:2" ht="15.75">
      <c r="A845" s="10">
        <v>702</v>
      </c>
      <c r="B845" s="2" t="s">
        <v>418</v>
      </c>
    </row>
    <row r="846" spans="1:2" ht="15.75">
      <c r="A846" s="10">
        <v>703</v>
      </c>
      <c r="B846" s="2" t="s">
        <v>419</v>
      </c>
    </row>
    <row r="847" spans="1:2" ht="15.75">
      <c r="A847" s="10">
        <v>704</v>
      </c>
      <c r="B847" s="2" t="s">
        <v>420</v>
      </c>
    </row>
    <row r="848" spans="1:2" s="3" customFormat="1" ht="15.75">
      <c r="A848" s="12">
        <v>7041</v>
      </c>
      <c r="B848" s="3" t="s">
        <v>421</v>
      </c>
    </row>
    <row r="849" spans="1:2" s="3" customFormat="1" ht="15.75">
      <c r="A849" s="12">
        <v>7042</v>
      </c>
      <c r="B849" s="3" t="s">
        <v>422</v>
      </c>
    </row>
    <row r="850" spans="1:2" ht="15.75">
      <c r="A850" s="10">
        <v>705</v>
      </c>
      <c r="B850" s="2" t="s">
        <v>423</v>
      </c>
    </row>
    <row r="851" spans="1:2" s="5" customFormat="1" ht="15.75">
      <c r="A851" s="14">
        <v>706</v>
      </c>
      <c r="B851" s="5" t="s">
        <v>424</v>
      </c>
    </row>
    <row r="852" spans="1:2" s="5" customFormat="1" ht="15.75">
      <c r="A852" s="14">
        <v>707</v>
      </c>
      <c r="B852" s="5" t="s">
        <v>425</v>
      </c>
    </row>
    <row r="853" spans="1:2" s="3" customFormat="1" ht="15.75">
      <c r="A853" s="12">
        <v>7071</v>
      </c>
      <c r="B853" s="3" t="s">
        <v>56</v>
      </c>
    </row>
    <row r="854" spans="1:2" s="3" customFormat="1" ht="15.75">
      <c r="A854" s="12">
        <v>7072</v>
      </c>
      <c r="B854" s="3" t="s">
        <v>57</v>
      </c>
    </row>
    <row r="855" spans="1:2" s="5" customFormat="1" ht="15.75">
      <c r="A855" s="14">
        <v>708</v>
      </c>
      <c r="B855" s="5" t="s">
        <v>426</v>
      </c>
    </row>
    <row r="856" spans="1:2" s="3" customFormat="1" ht="15.75">
      <c r="A856" s="12">
        <v>7081</v>
      </c>
      <c r="B856" s="3" t="s">
        <v>427</v>
      </c>
    </row>
    <row r="857" spans="1:2" ht="15.75">
      <c r="A857" s="12">
        <v>7082</v>
      </c>
      <c r="B857" s="3" t="s">
        <v>428</v>
      </c>
    </row>
    <row r="858" spans="1:2" ht="15.75">
      <c r="A858" s="12">
        <v>7083</v>
      </c>
      <c r="B858" s="3" t="s">
        <v>429</v>
      </c>
    </row>
    <row r="859" spans="1:2" ht="15.75">
      <c r="A859" s="12">
        <v>7084</v>
      </c>
      <c r="B859" s="3" t="s">
        <v>430</v>
      </c>
    </row>
    <row r="860" spans="1:2" ht="15.75">
      <c r="A860" s="12">
        <v>7085</v>
      </c>
      <c r="B860" s="3" t="s">
        <v>431</v>
      </c>
    </row>
    <row r="861" spans="1:2" ht="15.75">
      <c r="A861" s="12">
        <v>7086</v>
      </c>
      <c r="B861" s="3" t="s">
        <v>432</v>
      </c>
    </row>
    <row r="862" spans="1:2" ht="15.75">
      <c r="A862" s="12">
        <v>7087</v>
      </c>
      <c r="B862" s="3" t="s">
        <v>433</v>
      </c>
    </row>
    <row r="863" spans="1:2" ht="15.75">
      <c r="A863" s="12">
        <v>7088</v>
      </c>
      <c r="B863" s="3" t="s">
        <v>434</v>
      </c>
    </row>
    <row r="864" spans="1:2" s="5" customFormat="1" ht="15.75">
      <c r="A864" s="14">
        <v>709</v>
      </c>
      <c r="B864" s="5" t="s">
        <v>435</v>
      </c>
    </row>
    <row r="865" spans="1:2" s="3" customFormat="1" ht="15.75">
      <c r="A865" s="12">
        <v>7091</v>
      </c>
      <c r="B865" s="3" t="s">
        <v>436</v>
      </c>
    </row>
    <row r="866" spans="1:2" s="5" customFormat="1" ht="15.75">
      <c r="A866" s="12">
        <v>7092</v>
      </c>
      <c r="B866" s="3" t="s">
        <v>437</v>
      </c>
    </row>
    <row r="867" spans="1:2" s="5" customFormat="1" ht="15.75">
      <c r="A867" s="12">
        <v>7094</v>
      </c>
      <c r="B867" s="3" t="s">
        <v>438</v>
      </c>
    </row>
    <row r="868" spans="1:2" s="5" customFormat="1" ht="15.75">
      <c r="A868" s="12">
        <v>7095</v>
      </c>
      <c r="B868" s="3" t="s">
        <v>439</v>
      </c>
    </row>
    <row r="869" spans="1:2" s="5" customFormat="1" ht="15.75">
      <c r="A869" s="12">
        <v>7096</v>
      </c>
      <c r="B869" s="3" t="s">
        <v>440</v>
      </c>
    </row>
    <row r="870" spans="1:2" s="5" customFormat="1" ht="15.75">
      <c r="A870" s="12">
        <v>7097</v>
      </c>
      <c r="B870" s="3" t="s">
        <v>441</v>
      </c>
    </row>
    <row r="871" spans="1:2" s="5" customFormat="1" ht="15.75">
      <c r="A871" s="12">
        <v>7098</v>
      </c>
      <c r="B871" s="3" t="s">
        <v>442</v>
      </c>
    </row>
    <row r="872" spans="1:2" s="5" customFormat="1" ht="15.75">
      <c r="A872" s="59">
        <v>71</v>
      </c>
      <c r="B872" s="60" t="s">
        <v>443</v>
      </c>
    </row>
    <row r="873" spans="1:2" s="5" customFormat="1" ht="15.75">
      <c r="A873" s="14">
        <v>713</v>
      </c>
      <c r="B873" s="5" t="s">
        <v>444</v>
      </c>
    </row>
    <row r="874" spans="1:2" ht="15.75">
      <c r="A874" s="15">
        <v>7133</v>
      </c>
      <c r="B874" s="2" t="s">
        <v>445</v>
      </c>
    </row>
    <row r="875" spans="1:2" s="3" customFormat="1" ht="15.75">
      <c r="A875" s="13">
        <v>71331</v>
      </c>
      <c r="B875" s="3" t="s">
        <v>29</v>
      </c>
    </row>
    <row r="876" spans="1:2" s="3" customFormat="1" ht="15.75">
      <c r="A876" s="13">
        <v>71335</v>
      </c>
      <c r="B876" s="3" t="s">
        <v>32</v>
      </c>
    </row>
    <row r="877" spans="1:2" ht="15.75">
      <c r="A877" s="15">
        <v>7134</v>
      </c>
      <c r="B877" s="2" t="s">
        <v>446</v>
      </c>
    </row>
    <row r="878" spans="1:2" s="3" customFormat="1" ht="15.75">
      <c r="A878" s="13">
        <v>71341</v>
      </c>
      <c r="B878" s="3" t="s">
        <v>36</v>
      </c>
    </row>
    <row r="879" spans="1:2" s="3" customFormat="1" ht="15.75">
      <c r="A879" s="13">
        <v>71345</v>
      </c>
      <c r="B879" s="3" t="s">
        <v>39</v>
      </c>
    </row>
    <row r="880" spans="1:2" ht="15.75">
      <c r="A880" s="15">
        <v>7135</v>
      </c>
      <c r="B880" s="2" t="s">
        <v>447</v>
      </c>
    </row>
    <row r="881" spans="1:2" s="3" customFormat="1" ht="15.75">
      <c r="A881" s="13">
        <v>71351</v>
      </c>
      <c r="B881" s="3" t="s">
        <v>43</v>
      </c>
    </row>
    <row r="882" spans="1:2" s="3" customFormat="1" ht="15.75">
      <c r="A882" s="13">
        <v>71355</v>
      </c>
      <c r="B882" s="3" t="s">
        <v>46</v>
      </c>
    </row>
    <row r="883" spans="1:2" ht="15.75">
      <c r="A883" s="13">
        <v>71358</v>
      </c>
      <c r="B883" s="3" t="s">
        <v>448</v>
      </c>
    </row>
    <row r="884" spans="1:2" s="5" customFormat="1" ht="15.75">
      <c r="A884" s="6">
        <v>72</v>
      </c>
      <c r="B884" s="7" t="s">
        <v>449</v>
      </c>
    </row>
    <row r="885" spans="1:2" ht="15.75">
      <c r="A885" s="10">
        <v>721</v>
      </c>
      <c r="B885" s="2" t="s">
        <v>216</v>
      </c>
    </row>
    <row r="886" spans="1:2" ht="15.75">
      <c r="A886" s="10">
        <v>722</v>
      </c>
      <c r="B886" s="2" t="s">
        <v>217</v>
      </c>
    </row>
    <row r="887" spans="1:2" ht="15.75">
      <c r="A887" s="6">
        <v>74</v>
      </c>
      <c r="B887" s="7" t="s">
        <v>450</v>
      </c>
    </row>
    <row r="888" spans="1:2" ht="15.75">
      <c r="A888" s="6">
        <v>75</v>
      </c>
      <c r="B888" s="7" t="s">
        <v>451</v>
      </c>
    </row>
    <row r="889" spans="1:2" ht="15.75">
      <c r="A889" s="10">
        <v>751</v>
      </c>
      <c r="B889" s="2" t="s">
        <v>375</v>
      </c>
    </row>
    <row r="890" spans="1:2" s="3" customFormat="1" ht="15.75">
      <c r="A890" s="12">
        <v>7511</v>
      </c>
      <c r="B890" s="3" t="s">
        <v>376</v>
      </c>
    </row>
    <row r="891" spans="1:2" s="3" customFormat="1" ht="15.75">
      <c r="A891" s="12">
        <v>7516</v>
      </c>
      <c r="B891" s="3" t="s">
        <v>377</v>
      </c>
    </row>
    <row r="892" spans="1:2" s="3" customFormat="1" ht="15.75">
      <c r="A892" s="12">
        <v>7518</v>
      </c>
      <c r="B892" s="3" t="s">
        <v>378</v>
      </c>
    </row>
    <row r="893" spans="1:2" ht="15.75">
      <c r="A893" s="10">
        <v>752</v>
      </c>
      <c r="B893" s="2" t="s">
        <v>452</v>
      </c>
    </row>
    <row r="894" spans="1:2" ht="15.75">
      <c r="A894" s="10">
        <v>753</v>
      </c>
      <c r="B894" s="2" t="s">
        <v>453</v>
      </c>
    </row>
    <row r="895" spans="1:2" ht="15.75">
      <c r="A895" s="10">
        <v>754</v>
      </c>
      <c r="B895" s="2" t="s">
        <v>454</v>
      </c>
    </row>
    <row r="896" spans="1:2" ht="15.75">
      <c r="A896" s="10">
        <v>755</v>
      </c>
      <c r="B896" s="2" t="s">
        <v>383</v>
      </c>
    </row>
    <row r="897" spans="1:2" s="3" customFormat="1" ht="15.75">
      <c r="A897" s="12">
        <v>7551</v>
      </c>
      <c r="B897" s="3" t="s">
        <v>455</v>
      </c>
    </row>
    <row r="898" spans="1:2" s="3" customFormat="1" ht="15.75">
      <c r="A898" s="12">
        <v>7555</v>
      </c>
      <c r="B898" s="3" t="s">
        <v>456</v>
      </c>
    </row>
    <row r="899" spans="1:2" ht="15.75">
      <c r="A899" s="10">
        <v>758</v>
      </c>
      <c r="B899" s="2" t="s">
        <v>457</v>
      </c>
    </row>
    <row r="900" spans="1:2" ht="15.75">
      <c r="A900" s="6">
        <v>76</v>
      </c>
      <c r="B900" s="7" t="s">
        <v>458</v>
      </c>
    </row>
    <row r="901" spans="1:2" ht="15.75">
      <c r="A901" s="10">
        <v>761</v>
      </c>
      <c r="B901" s="2" t="s">
        <v>459</v>
      </c>
    </row>
    <row r="902" spans="1:2" s="3" customFormat="1" ht="15.75">
      <c r="A902" s="12">
        <v>7611</v>
      </c>
      <c r="B902" s="3" t="s">
        <v>460</v>
      </c>
    </row>
    <row r="903" spans="1:2" s="3" customFormat="1" ht="15.75">
      <c r="A903" s="12">
        <v>7616</v>
      </c>
      <c r="B903" s="3" t="s">
        <v>461</v>
      </c>
    </row>
    <row r="904" spans="1:2" s="3" customFormat="1" ht="15.75">
      <c r="A904" s="12">
        <v>7617</v>
      </c>
      <c r="B904" s="3" t="s">
        <v>462</v>
      </c>
    </row>
    <row r="905" spans="1:2" ht="15.75">
      <c r="A905" s="10">
        <v>762</v>
      </c>
      <c r="B905" s="2" t="s">
        <v>463</v>
      </c>
    </row>
    <row r="906" spans="1:2" s="3" customFormat="1" ht="15.75">
      <c r="A906" s="12">
        <v>7621</v>
      </c>
      <c r="B906" s="3" t="s">
        <v>464</v>
      </c>
    </row>
    <row r="907" spans="1:2" s="3" customFormat="1" ht="15.75">
      <c r="A907" s="12">
        <v>7626</v>
      </c>
      <c r="B907" s="3" t="s">
        <v>465</v>
      </c>
    </row>
    <row r="908" spans="1:2" s="3" customFormat="1" ht="15.75">
      <c r="A908" s="12">
        <v>7627</v>
      </c>
      <c r="B908" s="3" t="s">
        <v>466</v>
      </c>
    </row>
    <row r="909" spans="1:2" ht="15.75">
      <c r="A909" s="10">
        <v>763</v>
      </c>
      <c r="B909" s="2" t="s">
        <v>467</v>
      </c>
    </row>
    <row r="910" spans="1:2" s="3" customFormat="1" ht="15.75">
      <c r="A910" s="12">
        <v>7631</v>
      </c>
      <c r="B910" s="3" t="s">
        <v>468</v>
      </c>
    </row>
    <row r="911" spans="1:2" s="3" customFormat="1" ht="15.75">
      <c r="A911" s="12">
        <v>7638</v>
      </c>
      <c r="B911" s="3" t="s">
        <v>469</v>
      </c>
    </row>
    <row r="912" spans="1:2" ht="15.75">
      <c r="A912" s="10">
        <v>764</v>
      </c>
      <c r="B912" s="2" t="s">
        <v>470</v>
      </c>
    </row>
    <row r="913" spans="1:2" ht="15.75">
      <c r="A913" s="10">
        <v>765</v>
      </c>
      <c r="B913" s="2" t="s">
        <v>471</v>
      </c>
    </row>
    <row r="914" spans="1:2" ht="15.75">
      <c r="A914" s="10">
        <v>766</v>
      </c>
      <c r="B914" s="2" t="s">
        <v>472</v>
      </c>
    </row>
    <row r="915" spans="1:2" ht="15.75">
      <c r="A915" s="10">
        <v>767</v>
      </c>
      <c r="B915" s="2" t="s">
        <v>473</v>
      </c>
    </row>
    <row r="916" spans="1:2" ht="15.75">
      <c r="A916" s="10">
        <v>768</v>
      </c>
      <c r="B916" s="2" t="s">
        <v>474</v>
      </c>
    </row>
    <row r="917" spans="1:2" ht="15.75">
      <c r="A917" s="6">
        <v>77</v>
      </c>
      <c r="B917" s="7" t="s">
        <v>475</v>
      </c>
    </row>
    <row r="918" spans="1:2" ht="15.75">
      <c r="A918" s="10">
        <v>771</v>
      </c>
      <c r="B918" s="2" t="s">
        <v>476</v>
      </c>
    </row>
    <row r="919" spans="1:2" ht="15.75">
      <c r="A919" s="12">
        <v>7711</v>
      </c>
      <c r="B919" s="3" t="s">
        <v>477</v>
      </c>
    </row>
    <row r="920" spans="1:2" ht="15.75">
      <c r="A920" s="12">
        <v>7713</v>
      </c>
      <c r="B920" s="3" t="s">
        <v>478</v>
      </c>
    </row>
    <row r="921" spans="1:2" ht="15.75">
      <c r="A921" s="12">
        <v>7714</v>
      </c>
      <c r="B921" s="3" t="s">
        <v>479</v>
      </c>
    </row>
    <row r="922" spans="1:2" ht="15.75">
      <c r="A922" s="12">
        <v>7715</v>
      </c>
      <c r="B922" s="3" t="s">
        <v>781</v>
      </c>
    </row>
    <row r="923" spans="1:2" ht="15.75">
      <c r="A923" s="12">
        <v>7717</v>
      </c>
      <c r="B923" s="3" t="s">
        <v>480</v>
      </c>
    </row>
    <row r="924" spans="1:2" ht="15.75">
      <c r="A924" s="12">
        <v>7718</v>
      </c>
      <c r="B924" s="3" t="s">
        <v>481</v>
      </c>
    </row>
    <row r="925" spans="1:2" ht="15.75">
      <c r="A925" s="10">
        <v>772</v>
      </c>
      <c r="B925" s="2" t="s">
        <v>482</v>
      </c>
    </row>
    <row r="926" spans="1:2" ht="15.75">
      <c r="A926" s="10">
        <v>775</v>
      </c>
      <c r="B926" s="2" t="s">
        <v>483</v>
      </c>
    </row>
    <row r="927" spans="1:2" s="3" customFormat="1" ht="15.75">
      <c r="A927" s="12">
        <v>7751</v>
      </c>
      <c r="B927" s="3" t="s">
        <v>216</v>
      </c>
    </row>
    <row r="928" spans="1:2" ht="15.75">
      <c r="A928" s="12">
        <v>7752</v>
      </c>
      <c r="B928" s="3" t="s">
        <v>217</v>
      </c>
    </row>
    <row r="929" spans="1:2" ht="15.75">
      <c r="A929" s="12">
        <v>7756</v>
      </c>
      <c r="B929" s="3" t="s">
        <v>228</v>
      </c>
    </row>
    <row r="930" spans="1:2" ht="15.75">
      <c r="A930" s="12">
        <v>7758</v>
      </c>
      <c r="B930" s="3" t="s">
        <v>398</v>
      </c>
    </row>
    <row r="931" spans="1:2" ht="15.75">
      <c r="A931" s="10">
        <v>777</v>
      </c>
      <c r="B931" s="2" t="s">
        <v>484</v>
      </c>
    </row>
    <row r="932" spans="1:2" ht="15.75">
      <c r="A932" s="10">
        <v>778</v>
      </c>
      <c r="B932" s="2" t="s">
        <v>485</v>
      </c>
    </row>
    <row r="933" spans="1:2" s="3" customFormat="1" ht="15.75">
      <c r="A933" s="12">
        <v>7781</v>
      </c>
      <c r="B933" s="3" t="s">
        <v>486</v>
      </c>
    </row>
    <row r="934" spans="1:2" ht="15.75">
      <c r="A934" s="12">
        <v>7782</v>
      </c>
      <c r="B934" s="3" t="s">
        <v>401</v>
      </c>
    </row>
    <row r="935" spans="1:2" ht="15.75">
      <c r="A935" s="12">
        <v>7783</v>
      </c>
      <c r="B935" s="3" t="s">
        <v>487</v>
      </c>
    </row>
    <row r="936" spans="1:2" ht="15.75">
      <c r="A936" s="12">
        <v>7788</v>
      </c>
      <c r="B936" s="3" t="s">
        <v>488</v>
      </c>
    </row>
    <row r="937" spans="1:2" ht="15.75">
      <c r="A937" s="59">
        <v>78</v>
      </c>
      <c r="B937" s="60" t="s">
        <v>489</v>
      </c>
    </row>
    <row r="938" spans="1:2" s="5" customFormat="1" ht="15.75">
      <c r="A938" s="14">
        <v>781</v>
      </c>
      <c r="B938" s="5" t="s">
        <v>490</v>
      </c>
    </row>
    <row r="939" spans="1:2" ht="15.75">
      <c r="A939" s="15">
        <v>7811</v>
      </c>
      <c r="B939" s="2" t="s">
        <v>491</v>
      </c>
    </row>
    <row r="940" spans="1:2" s="3" customFormat="1" ht="15.75">
      <c r="A940" s="13">
        <v>78111</v>
      </c>
      <c r="B940" s="3" t="s">
        <v>216</v>
      </c>
    </row>
    <row r="941" spans="1:2" s="3" customFormat="1" ht="15.75">
      <c r="A941" s="13">
        <v>78112</v>
      </c>
      <c r="B941" s="3" t="s">
        <v>217</v>
      </c>
    </row>
    <row r="942" spans="1:2" ht="15.75">
      <c r="A942" s="15">
        <v>7815</v>
      </c>
      <c r="B942" s="2" t="s">
        <v>492</v>
      </c>
    </row>
    <row r="943" spans="1:2" ht="15.75">
      <c r="A943" s="15">
        <v>7816</v>
      </c>
      <c r="B943" s="2" t="s">
        <v>493</v>
      </c>
    </row>
    <row r="944" spans="1:2" ht="15.75">
      <c r="A944" s="13">
        <v>78161</v>
      </c>
      <c r="B944" s="3" t="s">
        <v>216</v>
      </c>
    </row>
    <row r="945" spans="1:2" ht="15.75">
      <c r="A945" s="13">
        <v>78162</v>
      </c>
      <c r="B945" s="3" t="s">
        <v>217</v>
      </c>
    </row>
    <row r="946" spans="1:2" ht="15.75">
      <c r="A946" s="15">
        <v>7817</v>
      </c>
      <c r="B946" s="2" t="s">
        <v>494</v>
      </c>
    </row>
    <row r="947" spans="1:2" ht="15.75">
      <c r="A947" s="13">
        <v>78173</v>
      </c>
      <c r="B947" s="3" t="s">
        <v>222</v>
      </c>
    </row>
    <row r="948" spans="1:2" ht="15.75">
      <c r="A948" s="13">
        <v>78174</v>
      </c>
      <c r="B948" s="3" t="s">
        <v>223</v>
      </c>
    </row>
    <row r="949" spans="1:2" s="5" customFormat="1" ht="15.75">
      <c r="A949" s="14">
        <v>786</v>
      </c>
      <c r="B949" s="5" t="s">
        <v>495</v>
      </c>
    </row>
    <row r="950" spans="1:2" ht="15.75">
      <c r="A950" s="15">
        <v>7865</v>
      </c>
      <c r="B950" s="2" t="s">
        <v>496</v>
      </c>
    </row>
    <row r="951" spans="1:2" ht="15.75">
      <c r="A951" s="15">
        <v>7866</v>
      </c>
      <c r="B951" s="2" t="s">
        <v>497</v>
      </c>
    </row>
    <row r="952" spans="1:2" s="3" customFormat="1" ht="15.75">
      <c r="A952" s="13">
        <v>78662</v>
      </c>
      <c r="B952" s="3" t="s">
        <v>228</v>
      </c>
    </row>
    <row r="953" spans="1:2" s="3" customFormat="1" ht="15.75">
      <c r="A953" s="13">
        <v>78665</v>
      </c>
      <c r="B953" s="3" t="s">
        <v>229</v>
      </c>
    </row>
    <row r="954" spans="1:2" s="5" customFormat="1" ht="15.75">
      <c r="A954" s="14">
        <v>787</v>
      </c>
      <c r="B954" s="5" t="s">
        <v>498</v>
      </c>
    </row>
    <row r="955" spans="1:2" ht="15.75">
      <c r="A955" s="15">
        <v>7872</v>
      </c>
      <c r="B955" s="2" t="s">
        <v>499</v>
      </c>
    </row>
    <row r="956" spans="1:2" s="3" customFormat="1" ht="15.75">
      <c r="A956" s="13">
        <v>78725</v>
      </c>
      <c r="B956" s="3" t="s">
        <v>566</v>
      </c>
    </row>
    <row r="957" spans="1:2" s="3" customFormat="1" ht="15.75">
      <c r="A957" s="13">
        <v>78726</v>
      </c>
      <c r="B957" s="3" t="s">
        <v>567</v>
      </c>
    </row>
    <row r="958" spans="1:2" s="3" customFormat="1" ht="15.75">
      <c r="A958" s="13">
        <v>78727</v>
      </c>
      <c r="B958" s="3" t="s">
        <v>568</v>
      </c>
    </row>
    <row r="959" spans="1:2" ht="15.75">
      <c r="A959" s="15">
        <v>7873</v>
      </c>
      <c r="B959" s="2" t="s">
        <v>500</v>
      </c>
    </row>
    <row r="960" spans="1:2" ht="15.75">
      <c r="A960" s="15">
        <v>7874</v>
      </c>
      <c r="B960" s="2" t="s">
        <v>501</v>
      </c>
    </row>
    <row r="961" spans="1:2" ht="15.75">
      <c r="A961" s="15">
        <v>7875</v>
      </c>
      <c r="B961" s="2" t="s">
        <v>502</v>
      </c>
    </row>
    <row r="962" spans="1:2" ht="15.75">
      <c r="A962" s="15">
        <v>7876</v>
      </c>
      <c r="B962" s="2" t="s">
        <v>503</v>
      </c>
    </row>
    <row r="963" spans="1:2" s="5" customFormat="1" ht="15.75">
      <c r="A963" s="35">
        <v>79</v>
      </c>
      <c r="B963" s="7" t="s">
        <v>800</v>
      </c>
    </row>
    <row r="964" spans="1:2" ht="15.75">
      <c r="A964" s="10">
        <v>791</v>
      </c>
      <c r="B964" s="2" t="s">
        <v>801</v>
      </c>
    </row>
    <row r="965" spans="1:2" ht="15.75">
      <c r="A965" s="10">
        <v>796</v>
      </c>
      <c r="B965" s="2" t="s">
        <v>802</v>
      </c>
    </row>
    <row r="966" spans="1:2" ht="15.75">
      <c r="A966" s="10">
        <v>797</v>
      </c>
      <c r="B966" s="2" t="s">
        <v>803</v>
      </c>
    </row>
    <row r="967" spans="1:2" ht="15.75">
      <c r="A967" s="37">
        <v>80</v>
      </c>
      <c r="B967" s="36" t="s">
        <v>804</v>
      </c>
    </row>
    <row r="968" spans="1:2" s="5" customFormat="1" ht="15.75">
      <c r="A968" s="14">
        <v>801</v>
      </c>
      <c r="B968" s="5" t="s">
        <v>805</v>
      </c>
    </row>
    <row r="969" spans="1:2" ht="15.75">
      <c r="A969" s="15">
        <v>8011</v>
      </c>
      <c r="B969" s="2" t="s">
        <v>806</v>
      </c>
    </row>
    <row r="970" spans="1:2" ht="15.75">
      <c r="A970" s="15">
        <v>8014</v>
      </c>
      <c r="B970" s="2" t="s">
        <v>807</v>
      </c>
    </row>
    <row r="971" spans="1:2" ht="15.75">
      <c r="A971" s="15">
        <v>8016</v>
      </c>
      <c r="B971" s="2" t="s">
        <v>808</v>
      </c>
    </row>
    <row r="972" spans="1:2" ht="15.75">
      <c r="A972" s="38">
        <v>80161</v>
      </c>
      <c r="B972" s="2" t="s">
        <v>809</v>
      </c>
    </row>
    <row r="973" spans="1:2" ht="15.75">
      <c r="A973" s="38">
        <v>80165</v>
      </c>
      <c r="B973" s="2" t="s">
        <v>810</v>
      </c>
    </row>
    <row r="974" spans="1:2" ht="15.75">
      <c r="A974" s="15">
        <v>8018</v>
      </c>
      <c r="B974" s="2" t="s">
        <v>811</v>
      </c>
    </row>
    <row r="975" spans="1:2" s="5" customFormat="1" ht="15.75">
      <c r="A975" s="14">
        <v>802</v>
      </c>
      <c r="B975" s="5" t="s">
        <v>812</v>
      </c>
    </row>
    <row r="976" spans="1:2" ht="15.75">
      <c r="A976" s="15">
        <v>8021</v>
      </c>
      <c r="B976" s="2" t="s">
        <v>806</v>
      </c>
    </row>
    <row r="977" spans="1:2" ht="15.75">
      <c r="A977" s="15">
        <v>8024</v>
      </c>
      <c r="B977" s="2" t="s">
        <v>813</v>
      </c>
    </row>
    <row r="978" spans="1:2" ht="15.75">
      <c r="A978" s="15">
        <v>8026</v>
      </c>
      <c r="B978" s="2" t="s">
        <v>0</v>
      </c>
    </row>
    <row r="979" spans="1:2" ht="15.75">
      <c r="A979" s="38">
        <v>80261</v>
      </c>
      <c r="B979" s="2" t="s">
        <v>809</v>
      </c>
    </row>
    <row r="980" spans="1:2" ht="15.75">
      <c r="A980" s="38">
        <v>80265</v>
      </c>
      <c r="B980" s="2" t="s">
        <v>810</v>
      </c>
    </row>
    <row r="981" spans="1:2" ht="15.75">
      <c r="A981" s="15">
        <v>8028</v>
      </c>
      <c r="B981" s="2" t="s">
        <v>1</v>
      </c>
    </row>
    <row r="982" spans="1:2" s="5" customFormat="1" ht="15.75">
      <c r="A982" s="14">
        <v>809</v>
      </c>
      <c r="B982" s="5" t="s">
        <v>2</v>
      </c>
    </row>
    <row r="983" spans="1:2" ht="15.75">
      <c r="A983" s="15">
        <v>8091</v>
      </c>
      <c r="B983" s="2" t="s">
        <v>3</v>
      </c>
    </row>
    <row r="984" spans="1:2" ht="15.75">
      <c r="A984" s="15">
        <v>8092</v>
      </c>
      <c r="B984" s="2" t="s">
        <v>4</v>
      </c>
    </row>
    <row r="985" spans="1:2" ht="15.75">
      <c r="A985" s="37">
        <v>88</v>
      </c>
      <c r="B985" s="36" t="s">
        <v>5</v>
      </c>
    </row>
    <row r="986" spans="1:2" ht="15.75">
      <c r="A986" s="37">
        <v>89</v>
      </c>
      <c r="B986" s="36" t="s">
        <v>6</v>
      </c>
    </row>
    <row r="987" spans="1:2" ht="15.75">
      <c r="A987" s="10">
        <v>890</v>
      </c>
      <c r="B987" s="2" t="s">
        <v>7</v>
      </c>
    </row>
    <row r="988" spans="1:2" ht="15.75">
      <c r="A988" s="10">
        <v>891</v>
      </c>
      <c r="B988" s="2" t="s">
        <v>8</v>
      </c>
    </row>
  </sheetData>
  <sheetProtection/>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D11"/>
  <sheetViews>
    <sheetView showGridLines="0" tabSelected="1" zoomScalePageLayoutView="0" workbookViewId="0" topLeftCell="A1">
      <selection activeCell="B2" sqref="B2:D2"/>
    </sheetView>
  </sheetViews>
  <sheetFormatPr defaultColWidth="11.421875" defaultRowHeight="12.75"/>
  <cols>
    <col min="1" max="2" width="3.7109375" style="152" customWidth="1"/>
    <col min="3" max="3" width="95.421875" style="152" customWidth="1"/>
    <col min="4" max="4" width="3.7109375" style="152" customWidth="1"/>
    <col min="5" max="16384" width="11.421875" style="152" customWidth="1"/>
  </cols>
  <sheetData>
    <row r="1" ht="16.5" thickBot="1"/>
    <row r="2" spans="2:4" ht="16.5" thickBot="1">
      <c r="B2" s="170" t="s">
        <v>884</v>
      </c>
      <c r="C2" s="171"/>
      <c r="D2" s="172"/>
    </row>
    <row r="3" spans="2:4" ht="15.75">
      <c r="B3" s="83"/>
      <c r="C3" s="153"/>
      <c r="D3" s="84"/>
    </row>
    <row r="4" spans="2:4" ht="15.75">
      <c r="B4" s="85"/>
      <c r="C4" s="154" t="s">
        <v>885</v>
      </c>
      <c r="D4" s="86"/>
    </row>
    <row r="5" spans="2:4" ht="15.75">
      <c r="B5" s="85"/>
      <c r="C5" s="154"/>
      <c r="D5" s="86"/>
    </row>
    <row r="6" spans="2:4" ht="204.75" customHeight="1">
      <c r="B6" s="85"/>
      <c r="C6" s="155" t="s">
        <v>888</v>
      </c>
      <c r="D6" s="86"/>
    </row>
    <row r="7" spans="2:4" ht="15.75">
      <c r="B7" s="85"/>
      <c r="C7" s="155"/>
      <c r="D7" s="86"/>
    </row>
    <row r="8" spans="2:4" ht="15.75">
      <c r="B8" s="85"/>
      <c r="C8" s="154" t="s">
        <v>886</v>
      </c>
      <c r="D8" s="86"/>
    </row>
    <row r="9" spans="2:4" ht="15.75">
      <c r="B9" s="85"/>
      <c r="C9" s="156"/>
      <c r="D9" s="86"/>
    </row>
    <row r="10" spans="2:4" ht="110.25" customHeight="1">
      <c r="B10" s="85"/>
      <c r="C10" s="155" t="s">
        <v>887</v>
      </c>
      <c r="D10" s="86"/>
    </row>
    <row r="11" spans="2:4" ht="16.5" thickBot="1">
      <c r="B11" s="87"/>
      <c r="C11" s="157"/>
      <c r="D11" s="88"/>
    </row>
  </sheetData>
  <sheetProtection sheet="1"/>
  <mergeCells count="1">
    <mergeCell ref="B2:D2"/>
  </mergeCells>
  <printOptions horizontalCentered="1"/>
  <pageMargins left="0.1968503937007874" right="0.1968503937007874" top="0.1968503937007874" bottom="0.1968503937007874" header="0" footer="0"/>
  <pageSetup fitToHeight="1" fitToWidth="1"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B2:E29"/>
  <sheetViews>
    <sheetView showGridLines="0" zoomScalePageLayoutView="0" workbookViewId="0" topLeftCell="A13">
      <selection activeCell="B14" sqref="B14"/>
    </sheetView>
  </sheetViews>
  <sheetFormatPr defaultColWidth="11.421875" defaultRowHeight="12.75"/>
  <cols>
    <col min="1" max="1" width="3.7109375" style="89" customWidth="1"/>
    <col min="2" max="2" width="65.7109375" style="89" customWidth="1"/>
    <col min="3" max="3" width="11.7109375" style="89" customWidth="1"/>
    <col min="4" max="4" width="11.7109375" style="90" customWidth="1"/>
    <col min="5" max="5" width="31.7109375" style="89" customWidth="1"/>
    <col min="6" max="16384" width="11.421875" style="89" customWidth="1"/>
  </cols>
  <sheetData>
    <row r="1" ht="16.5" thickBot="1"/>
    <row r="2" spans="2:5" s="91" customFormat="1" ht="31.5" customHeight="1">
      <c r="B2" s="141" t="s">
        <v>838</v>
      </c>
      <c r="C2" s="142" t="s">
        <v>833</v>
      </c>
      <c r="D2" s="94" t="s">
        <v>834</v>
      </c>
      <c r="E2" s="150" t="s">
        <v>835</v>
      </c>
    </row>
    <row r="3" spans="2:5" ht="31.5" customHeight="1">
      <c r="B3" s="144" t="s">
        <v>869</v>
      </c>
      <c r="C3" s="143">
        <v>29900</v>
      </c>
      <c r="D3" s="147">
        <f>C3/1.196*0.196</f>
        <v>4900</v>
      </c>
      <c r="E3" s="151" t="s">
        <v>879</v>
      </c>
    </row>
    <row r="4" spans="2:5" ht="31.5" customHeight="1">
      <c r="B4" s="144" t="s">
        <v>870</v>
      </c>
      <c r="C4" s="143">
        <v>861120</v>
      </c>
      <c r="D4" s="147">
        <f>C4/1.196*0.196</f>
        <v>141120</v>
      </c>
      <c r="E4" s="151" t="s">
        <v>880</v>
      </c>
    </row>
    <row r="5" spans="2:5" ht="31.5" customHeight="1">
      <c r="B5" s="144" t="s">
        <v>871</v>
      </c>
      <c r="C5" s="143">
        <v>39500</v>
      </c>
      <c r="D5" s="148"/>
      <c r="E5" s="151" t="s">
        <v>836</v>
      </c>
    </row>
    <row r="6" spans="2:5" ht="31.5" customHeight="1">
      <c r="B6" s="144" t="s">
        <v>872</v>
      </c>
      <c r="C6" s="143">
        <v>598000</v>
      </c>
      <c r="D6" s="148"/>
      <c r="E6" s="151" t="s">
        <v>836</v>
      </c>
    </row>
    <row r="7" spans="2:5" ht="31.5" customHeight="1">
      <c r="B7" s="144" t="s">
        <v>873</v>
      </c>
      <c r="C7" s="143">
        <v>160000</v>
      </c>
      <c r="D7" s="147">
        <f>C7*0.196</f>
        <v>31360</v>
      </c>
      <c r="E7" s="151" t="s">
        <v>881</v>
      </c>
    </row>
    <row r="8" spans="2:5" ht="31.5" customHeight="1">
      <c r="B8" s="144" t="s">
        <v>874</v>
      </c>
      <c r="C8" s="143">
        <v>95680</v>
      </c>
      <c r="D8" s="148"/>
      <c r="E8" s="151" t="s">
        <v>882</v>
      </c>
    </row>
    <row r="9" spans="2:5" ht="31.5" customHeight="1">
      <c r="B9" s="144" t="s">
        <v>875</v>
      </c>
      <c r="C9" s="143">
        <v>29900</v>
      </c>
      <c r="D9" s="148"/>
      <c r="E9" s="151" t="s">
        <v>882</v>
      </c>
    </row>
    <row r="10" spans="2:5" ht="31.5" customHeight="1">
      <c r="B10" s="144" t="s">
        <v>876</v>
      </c>
      <c r="C10" s="143">
        <v>40000</v>
      </c>
      <c r="D10" s="148"/>
      <c r="E10" s="151" t="s">
        <v>837</v>
      </c>
    </row>
    <row r="11" spans="2:5" ht="31.5" customHeight="1">
      <c r="B11" s="144" t="s">
        <v>877</v>
      </c>
      <c r="C11" s="143">
        <v>59800</v>
      </c>
      <c r="D11" s="148"/>
      <c r="E11" s="151" t="s">
        <v>882</v>
      </c>
    </row>
    <row r="12" spans="2:5" ht="31.5" customHeight="1" thickBot="1">
      <c r="B12" s="145" t="s">
        <v>878</v>
      </c>
      <c r="C12" s="146">
        <v>65000</v>
      </c>
      <c r="D12" s="149"/>
      <c r="E12" s="151" t="s">
        <v>837</v>
      </c>
    </row>
    <row r="13" ht="16.5" thickBot="1"/>
    <row r="14" spans="2:5" s="91" customFormat="1" ht="31.5" customHeight="1" thickBot="1">
      <c r="B14" s="141" t="s">
        <v>839</v>
      </c>
      <c r="C14" s="142" t="s">
        <v>833</v>
      </c>
      <c r="D14" s="142" t="s">
        <v>834</v>
      </c>
      <c r="E14" s="150" t="s">
        <v>835</v>
      </c>
    </row>
    <row r="15" spans="2:5" ht="31.5" customHeight="1">
      <c r="B15" s="160" t="s">
        <v>889</v>
      </c>
      <c r="C15" s="161">
        <v>287040</v>
      </c>
      <c r="D15" s="162">
        <f>C15/1.196*0.196</f>
        <v>47040</v>
      </c>
      <c r="E15" s="163" t="s">
        <v>896</v>
      </c>
    </row>
    <row r="16" spans="2:5" ht="31.5" customHeight="1">
      <c r="B16" s="144" t="s">
        <v>890</v>
      </c>
      <c r="C16" s="143">
        <v>138000</v>
      </c>
      <c r="D16" s="139"/>
      <c r="E16" s="158" t="s">
        <v>897</v>
      </c>
    </row>
    <row r="17" spans="2:5" ht="31.5" customHeight="1">
      <c r="B17" s="144" t="s">
        <v>891</v>
      </c>
      <c r="C17" s="143">
        <v>107640</v>
      </c>
      <c r="D17" s="138">
        <f>C17/1.196*0.196</f>
        <v>17640</v>
      </c>
      <c r="E17" s="158" t="s">
        <v>898</v>
      </c>
    </row>
    <row r="18" spans="2:5" ht="31.5" customHeight="1">
      <c r="B18" s="144" t="s">
        <v>892</v>
      </c>
      <c r="C18" s="143">
        <v>38272</v>
      </c>
      <c r="D18" s="139">
        <f>C18/1.196*0.196</f>
        <v>6272</v>
      </c>
      <c r="E18" s="158" t="s">
        <v>895</v>
      </c>
    </row>
    <row r="19" spans="2:5" ht="31.5" customHeight="1">
      <c r="B19" s="144" t="s">
        <v>893</v>
      </c>
      <c r="C19" s="143">
        <v>96876</v>
      </c>
      <c r="D19" s="139">
        <f>C19/1.196*0.196</f>
        <v>15876</v>
      </c>
      <c r="E19" s="158" t="s">
        <v>899</v>
      </c>
    </row>
    <row r="20" spans="2:5" ht="31.5" customHeight="1" thickBot="1">
      <c r="B20" s="145" t="s">
        <v>894</v>
      </c>
      <c r="C20" s="146">
        <v>88504</v>
      </c>
      <c r="D20" s="140">
        <f>C20/1.196*0.196</f>
        <v>14504</v>
      </c>
      <c r="E20" s="159" t="s">
        <v>899</v>
      </c>
    </row>
    <row r="21" ht="16.5" thickBot="1"/>
    <row r="22" spans="2:5" ht="31.5" customHeight="1">
      <c r="B22" s="141" t="s">
        <v>883</v>
      </c>
      <c r="C22" s="142" t="s">
        <v>833</v>
      </c>
      <c r="D22" s="93" t="s">
        <v>834</v>
      </c>
      <c r="E22" s="95" t="s">
        <v>835</v>
      </c>
    </row>
    <row r="23" spans="2:5" ht="31.5" customHeight="1">
      <c r="B23" s="144" t="s">
        <v>900</v>
      </c>
      <c r="C23" s="143">
        <v>50000</v>
      </c>
      <c r="D23" s="138">
        <f>C23*0.196</f>
        <v>9800</v>
      </c>
      <c r="E23" s="158" t="s">
        <v>907</v>
      </c>
    </row>
    <row r="24" spans="2:5" ht="31.5" customHeight="1">
      <c r="B24" s="144" t="s">
        <v>901</v>
      </c>
      <c r="C24" s="143">
        <v>42000</v>
      </c>
      <c r="D24" s="138">
        <f>C24*0.196</f>
        <v>8232</v>
      </c>
      <c r="E24" s="158" t="s">
        <v>908</v>
      </c>
    </row>
    <row r="25" spans="2:5" ht="31.5" customHeight="1">
      <c r="B25" s="144" t="s">
        <v>902</v>
      </c>
      <c r="C25" s="143">
        <v>12000</v>
      </c>
      <c r="D25" s="138">
        <f>C25</f>
        <v>12000</v>
      </c>
      <c r="E25" s="158" t="s">
        <v>909</v>
      </c>
    </row>
    <row r="26" spans="2:5" ht="31.5" customHeight="1">
      <c r="B26" s="144" t="s">
        <v>903</v>
      </c>
      <c r="C26" s="143">
        <v>18000</v>
      </c>
      <c r="D26" s="138">
        <f>C26*0.196</f>
        <v>3528</v>
      </c>
      <c r="E26" s="158" t="s">
        <v>117</v>
      </c>
    </row>
    <row r="27" spans="2:5" ht="31.5" customHeight="1">
      <c r="B27" s="144" t="s">
        <v>904</v>
      </c>
      <c r="C27" s="143">
        <v>90000</v>
      </c>
      <c r="D27" s="138">
        <f>C27*0.196</f>
        <v>17640</v>
      </c>
      <c r="E27" s="158" t="s">
        <v>910</v>
      </c>
    </row>
    <row r="28" spans="2:5" ht="31.5" customHeight="1">
      <c r="B28" s="144" t="s">
        <v>905</v>
      </c>
      <c r="C28" s="143">
        <v>3000</v>
      </c>
      <c r="D28" s="138">
        <f>C28</f>
        <v>3000</v>
      </c>
      <c r="E28" s="158" t="s">
        <v>911</v>
      </c>
    </row>
    <row r="29" spans="2:5" ht="31.5" customHeight="1" thickBot="1">
      <c r="B29" s="145" t="s">
        <v>906</v>
      </c>
      <c r="C29" s="146">
        <v>2000</v>
      </c>
      <c r="D29" s="164">
        <f>C29</f>
        <v>2000</v>
      </c>
      <c r="E29" s="159" t="s">
        <v>840</v>
      </c>
    </row>
  </sheetData>
  <sheetProtection sheet="1"/>
  <printOptions horizontalCentered="1"/>
  <pageMargins left="0.1968503937007874" right="0.1968503937007874" top="0.1968503937007874" bottom="0.1968503937007874" header="0" footer="0"/>
  <pageSetup fitToHeight="1" fitToWidth="1"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2:AX123"/>
  <sheetViews>
    <sheetView showGridLines="0" zoomScalePageLayoutView="0" workbookViewId="0" topLeftCell="A1">
      <selection activeCell="B2" sqref="B2:E2"/>
    </sheetView>
  </sheetViews>
  <sheetFormatPr defaultColWidth="11.421875" defaultRowHeight="12.75"/>
  <cols>
    <col min="1" max="1" width="3.7109375" style="89" customWidth="1"/>
    <col min="2" max="2" width="61.7109375" style="89" customWidth="1"/>
    <col min="3" max="3" width="12.7109375" style="92" customWidth="1"/>
    <col min="4" max="5" width="12.7109375" style="89" customWidth="1"/>
    <col min="6" max="6" width="10.140625" style="89" customWidth="1"/>
    <col min="7" max="11" width="8.7109375" style="89" customWidth="1"/>
    <col min="12" max="16384" width="11.421875" style="89" customWidth="1"/>
  </cols>
  <sheetData>
    <row r="1" ht="16.5" thickBot="1"/>
    <row r="2" spans="2:5" ht="49.5" customHeight="1" thickBot="1">
      <c r="B2" s="179" t="s">
        <v>919</v>
      </c>
      <c r="C2" s="180"/>
      <c r="D2" s="180"/>
      <c r="E2" s="181"/>
    </row>
    <row r="3" spans="2:5" ht="16.5" thickBot="1">
      <c r="B3" s="105"/>
      <c r="C3" s="106"/>
      <c r="D3" s="106"/>
      <c r="E3" s="106"/>
    </row>
    <row r="4" spans="2:5" ht="16.5" thickBot="1">
      <c r="B4" s="182" t="s">
        <v>844</v>
      </c>
      <c r="C4" s="183"/>
      <c r="D4" s="183"/>
      <c r="E4" s="184"/>
    </row>
    <row r="5" spans="2:50" ht="16.5" thickBot="1">
      <c r="B5" s="107" t="s">
        <v>832</v>
      </c>
      <c r="C5" s="108" t="s">
        <v>841</v>
      </c>
      <c r="D5" s="109" t="s">
        <v>842</v>
      </c>
      <c r="E5" s="110" t="s">
        <v>843</v>
      </c>
      <c r="F5" s="98"/>
      <c r="G5" s="98"/>
      <c r="H5" s="98"/>
      <c r="I5" s="98"/>
      <c r="J5" s="98"/>
      <c r="K5" s="98"/>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row>
    <row r="6" spans="2:50" ht="15.75">
      <c r="B6" s="111" t="s">
        <v>846</v>
      </c>
      <c r="C6" s="125">
        <v>0.196</v>
      </c>
      <c r="D6" s="165">
        <f>'Travail 2'!C4/1.196</f>
        <v>720000</v>
      </c>
      <c r="E6" s="112">
        <f aca="true" t="shared" si="0" ref="E6:E11">D6*C6</f>
        <v>141120</v>
      </c>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row>
    <row r="7" spans="2:50" ht="15.75">
      <c r="B7" s="113" t="s">
        <v>912</v>
      </c>
      <c r="C7" s="126">
        <v>0.196</v>
      </c>
      <c r="D7" s="103">
        <f>'Travail 2'!C7</f>
        <v>160000</v>
      </c>
      <c r="E7" s="114">
        <f t="shared" si="0"/>
        <v>31360</v>
      </c>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row>
    <row r="8" spans="2:50" ht="15.75">
      <c r="B8" s="113" t="s">
        <v>847</v>
      </c>
      <c r="C8" s="126">
        <v>0.196</v>
      </c>
      <c r="D8" s="102">
        <f>'Travail 2'!C3/1.196</f>
        <v>25000</v>
      </c>
      <c r="E8" s="114">
        <f t="shared" si="0"/>
        <v>4900</v>
      </c>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row>
    <row r="9" spans="2:50" ht="15.75">
      <c r="B9" s="113" t="s">
        <v>848</v>
      </c>
      <c r="C9" s="126">
        <v>0</v>
      </c>
      <c r="D9" s="101">
        <f>'Travail 2'!C10</f>
        <v>40000</v>
      </c>
      <c r="E9" s="114">
        <f t="shared" si="0"/>
        <v>0</v>
      </c>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row>
    <row r="10" spans="2:50" ht="15.75">
      <c r="B10" s="113" t="s">
        <v>849</v>
      </c>
      <c r="C10" s="126">
        <v>0.196</v>
      </c>
      <c r="D10" s="101">
        <f>'Travail 2'!C26</f>
        <v>18000</v>
      </c>
      <c r="E10" s="114">
        <f t="shared" si="0"/>
        <v>3528</v>
      </c>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row>
    <row r="11" spans="2:50" ht="16.5" thickBot="1">
      <c r="B11" s="119" t="s">
        <v>850</v>
      </c>
      <c r="C11" s="127">
        <v>0.196</v>
      </c>
      <c r="D11" s="103">
        <f>'Travail 2'!C23</f>
        <v>50000</v>
      </c>
      <c r="E11" s="116">
        <f t="shared" si="0"/>
        <v>9800</v>
      </c>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row>
    <row r="12" spans="2:50" ht="16.5" thickBot="1">
      <c r="B12" s="173" t="s">
        <v>851</v>
      </c>
      <c r="C12" s="174"/>
      <c r="D12" s="175"/>
      <c r="E12" s="120">
        <f>SUM(E6:E11)</f>
        <v>190708</v>
      </c>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row>
    <row r="13" spans="2:50" ht="15.75">
      <c r="B13" s="111" t="s">
        <v>853</v>
      </c>
      <c r="C13" s="125">
        <v>0.196</v>
      </c>
      <c r="D13" s="115">
        <f>'Travail 2'!C24</f>
        <v>42000</v>
      </c>
      <c r="E13" s="112">
        <f>D13*C13</f>
        <v>8232</v>
      </c>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row>
    <row r="14" spans="2:50" ht="16.5" thickBot="1">
      <c r="B14" s="119" t="s">
        <v>854</v>
      </c>
      <c r="C14" s="127">
        <v>0.196</v>
      </c>
      <c r="D14" s="103">
        <f>'Travail 2'!C27</f>
        <v>90000</v>
      </c>
      <c r="E14" s="116">
        <f>D14*C14</f>
        <v>17640</v>
      </c>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row>
    <row r="15" spans="2:50" ht="16.5" thickBot="1">
      <c r="B15" s="173" t="s">
        <v>852</v>
      </c>
      <c r="C15" s="174"/>
      <c r="D15" s="174"/>
      <c r="E15" s="120">
        <f>SUM(E13:E14)</f>
        <v>25872</v>
      </c>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row>
    <row r="16" spans="2:50" ht="16.5" thickBot="1">
      <c r="B16" s="173" t="s">
        <v>913</v>
      </c>
      <c r="C16" s="174"/>
      <c r="D16" s="174"/>
      <c r="E16" s="166">
        <f>'Travail 2'!D25</f>
        <v>12000</v>
      </c>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row>
    <row r="17" spans="2:50" s="91" customFormat="1" ht="16.5" thickBot="1">
      <c r="B17" s="188" t="s">
        <v>914</v>
      </c>
      <c r="C17" s="189"/>
      <c r="D17" s="189"/>
      <c r="E17" s="117">
        <f>E12+E15+E16</f>
        <v>228580</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row>
    <row r="18" s="104" customFormat="1" ht="16.5" thickBot="1"/>
    <row r="19" spans="2:50" ht="16.5" thickBot="1">
      <c r="B19" s="190" t="s">
        <v>845</v>
      </c>
      <c r="C19" s="191"/>
      <c r="D19" s="191"/>
      <c r="E19" s="192"/>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row>
    <row r="20" spans="2:50" ht="16.5" thickBot="1">
      <c r="B20" s="107" t="s">
        <v>832</v>
      </c>
      <c r="C20" s="108" t="s">
        <v>841</v>
      </c>
      <c r="D20" s="109" t="s">
        <v>842</v>
      </c>
      <c r="E20" s="110" t="s">
        <v>843</v>
      </c>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row>
    <row r="21" spans="2:50" ht="15.75">
      <c r="B21" s="111" t="s">
        <v>855</v>
      </c>
      <c r="C21" s="125">
        <v>0.196</v>
      </c>
      <c r="D21" s="115">
        <f>'Travail 2'!C15/1.196</f>
        <v>240000</v>
      </c>
      <c r="E21" s="112">
        <f aca="true" t="shared" si="1" ref="E21:E26">D21*C21</f>
        <v>47040</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row>
    <row r="22" spans="2:50" ht="15.75">
      <c r="B22" s="113" t="s">
        <v>856</v>
      </c>
      <c r="C22" s="126">
        <v>0.196</v>
      </c>
      <c r="D22" s="102">
        <f>'Travail 2'!C27</f>
        <v>90000</v>
      </c>
      <c r="E22" s="114">
        <f t="shared" si="1"/>
        <v>17640</v>
      </c>
      <c r="F22" s="99"/>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row>
    <row r="23" spans="2:50" ht="15.75">
      <c r="B23" s="113" t="s">
        <v>915</v>
      </c>
      <c r="C23" s="126">
        <v>0.196</v>
      </c>
      <c r="D23" s="102">
        <f>'Travail 2'!C18/1.196</f>
        <v>32000</v>
      </c>
      <c r="E23" s="114">
        <f t="shared" si="1"/>
        <v>6272</v>
      </c>
      <c r="F23" s="99"/>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row>
    <row r="24" spans="2:50" ht="15.75">
      <c r="B24" s="113" t="s">
        <v>857</v>
      </c>
      <c r="C24" s="126">
        <v>0.196</v>
      </c>
      <c r="D24" s="102">
        <f>'Travail 2'!C19/1.196</f>
        <v>81000</v>
      </c>
      <c r="E24" s="114">
        <f t="shared" si="1"/>
        <v>15876</v>
      </c>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row>
    <row r="25" spans="2:50" ht="15.75">
      <c r="B25" s="113" t="s">
        <v>857</v>
      </c>
      <c r="C25" s="126">
        <v>0.196</v>
      </c>
      <c r="D25" s="103">
        <f>'Travail 2'!C20/1.196</f>
        <v>74000</v>
      </c>
      <c r="E25" s="114">
        <f t="shared" si="1"/>
        <v>14504</v>
      </c>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row>
    <row r="26" spans="2:50" s="91" customFormat="1" ht="16.5" thickBot="1">
      <c r="B26" s="119" t="s">
        <v>853</v>
      </c>
      <c r="C26" s="127">
        <v>0.196</v>
      </c>
      <c r="D26" s="103">
        <f>'Travail 2'!C24</f>
        <v>42000</v>
      </c>
      <c r="E26" s="116">
        <f t="shared" si="1"/>
        <v>8232</v>
      </c>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row>
    <row r="27" spans="2:50" ht="16.5" thickBot="1">
      <c r="B27" s="173" t="s">
        <v>858</v>
      </c>
      <c r="C27" s="174"/>
      <c r="D27" s="175"/>
      <c r="E27" s="120">
        <f>SUM(E21:E26)</f>
        <v>109564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row>
    <row r="28" spans="2:50" ht="15.75">
      <c r="B28" s="111" t="s">
        <v>859</v>
      </c>
      <c r="C28" s="125">
        <v>0.196</v>
      </c>
      <c r="D28" s="115">
        <f>'Travail 2'!C23</f>
        <v>50000</v>
      </c>
      <c r="E28" s="112">
        <f>D28*C28</f>
        <v>9800</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row>
    <row r="29" spans="2:50" ht="15.75">
      <c r="B29" s="119" t="s">
        <v>860</v>
      </c>
      <c r="C29" s="127">
        <v>0.196</v>
      </c>
      <c r="D29" s="103">
        <f>'Travail 2'!C27</f>
        <v>90000</v>
      </c>
      <c r="E29" s="116">
        <f>D29*C29</f>
        <v>17640</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row>
    <row r="30" spans="2:50" ht="16.5" thickBot="1">
      <c r="B30" s="167" t="s">
        <v>916</v>
      </c>
      <c r="C30" s="168"/>
      <c r="D30" s="169"/>
      <c r="E30" s="116">
        <f>'Travail 2'!D28</f>
        <v>3000</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row>
    <row r="31" spans="2:50" ht="16.5" thickBot="1">
      <c r="B31" s="173" t="s">
        <v>861</v>
      </c>
      <c r="C31" s="174"/>
      <c r="D31" s="175"/>
      <c r="E31" s="120">
        <f>SUM(E28:E30)</f>
        <v>30440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row>
    <row r="32" spans="2:50" ht="16.5" thickBot="1">
      <c r="B32" s="173" t="s">
        <v>862</v>
      </c>
      <c r="C32" s="174"/>
      <c r="D32" s="175"/>
      <c r="E32" s="120">
        <f>E27+E31</f>
        <v>140004</v>
      </c>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row>
    <row r="33" spans="2:50" ht="16.5" thickBot="1">
      <c r="B33" s="173" t="s">
        <v>863</v>
      </c>
      <c r="C33" s="174"/>
      <c r="D33" s="175"/>
      <c r="E33" s="120">
        <f>'Travail 2'!D29</f>
        <v>2000</v>
      </c>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row>
    <row r="34" spans="2:50" ht="16.5" thickBot="1">
      <c r="B34" s="185" t="s">
        <v>864</v>
      </c>
      <c r="C34" s="186"/>
      <c r="D34" s="187"/>
      <c r="E34" s="118">
        <f>E32+E33</f>
        <v>142004</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row>
    <row r="35" spans="3:50" ht="16.5" thickBot="1">
      <c r="C35" s="89"/>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row>
    <row r="36" spans="2:50" ht="16.5" thickBot="1">
      <c r="B36" s="176" t="s">
        <v>866</v>
      </c>
      <c r="C36" s="177"/>
      <c r="D36" s="178"/>
      <c r="E36" s="121">
        <f>IF(E17&gt;E34,E17-E34,0)</f>
        <v>86576</v>
      </c>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row>
    <row r="37" spans="2:50" ht="15" customHeight="1" thickBot="1">
      <c r="B37" s="176" t="s">
        <v>865</v>
      </c>
      <c r="C37" s="177"/>
      <c r="D37" s="178"/>
      <c r="E37" s="121">
        <f>IF(E34&gt;E17,E34-E17,0)</f>
        <v>0</v>
      </c>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row>
    <row r="38" spans="2:50" ht="15.75">
      <c r="B38" s="100"/>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row>
    <row r="39" spans="2:50" ht="15.75">
      <c r="B39" s="100"/>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row>
    <row r="40" spans="2:50" ht="15.75">
      <c r="B40" s="100"/>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row>
    <row r="41" spans="6:50" ht="15.75">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row>
    <row r="42" spans="6:50" ht="15.75">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row>
    <row r="43" spans="6:50" ht="15.75">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row>
    <row r="44" spans="6:50" ht="15.75">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row>
    <row r="45" spans="6:50" ht="15.75">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row>
    <row r="46" spans="6:50" ht="15.75">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row>
    <row r="47" spans="6:50" ht="15.75">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row>
    <row r="48" spans="6:50" ht="15.75">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row>
    <row r="49" spans="6:50" ht="15.75">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row>
    <row r="50" spans="6:50" ht="15.75">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row>
    <row r="51" spans="6:50" ht="15.75">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row>
    <row r="52" spans="6:50" ht="15.75">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row>
    <row r="53" spans="6:50" ht="15.75">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row>
    <row r="54" spans="6:50" ht="15.75">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row>
    <row r="55" spans="6:50" ht="15.75">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row>
    <row r="56" spans="6:50" ht="15.75">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row>
    <row r="57" spans="6:50" ht="15.75">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row>
    <row r="58" spans="6:50" ht="15.75">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row>
    <row r="59" spans="6:50" ht="15.75">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row>
    <row r="60" spans="6:50" ht="15.75">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row>
    <row r="61" spans="6:50" ht="15.75">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row>
    <row r="62" spans="6:50" ht="15.75">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row>
    <row r="63" spans="6:50" ht="15.75">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row>
    <row r="64" spans="6:50" ht="15.75">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row>
    <row r="65" spans="6:50" ht="15.75">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row>
    <row r="66" spans="6:50" ht="15.75">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row>
    <row r="67" spans="6:50" ht="15.75">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row>
    <row r="68" spans="6:50" ht="15.75">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row>
    <row r="69" spans="6:50" ht="15.75">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row>
    <row r="70" spans="6:50" ht="15.75">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row>
    <row r="71" spans="6:50" ht="15.75">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row>
    <row r="72" spans="6:50" ht="15.75">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row>
    <row r="73" spans="6:50" ht="15.75">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6:50" ht="15.75">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row r="75" spans="6:50" ht="15.75">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row>
    <row r="76" spans="6:50" ht="15.75">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row>
    <row r="77" spans="6:50" ht="15.75">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row>
    <row r="78" spans="6:50" ht="15.75">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row>
    <row r="79" spans="6:50" ht="15.75">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row>
    <row r="80" spans="6:50" ht="15.75">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row>
    <row r="81" spans="6:50" ht="15.75">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row>
    <row r="82" spans="6:50" ht="15.75">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row>
    <row r="83" spans="6:50" ht="15.75">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row>
    <row r="84" spans="6:50" ht="15.75">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row>
    <row r="85" spans="6:50" ht="15.75">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row>
    <row r="86" spans="6:50" ht="15.75">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row>
    <row r="87" spans="6:50" ht="15.75">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row>
    <row r="88" spans="6:50" ht="15.75">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row>
    <row r="89" spans="6:50" ht="15.75">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row>
    <row r="90" spans="6:50" ht="15.75">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row>
    <row r="91" spans="6:50" ht="15.75">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row>
    <row r="92" spans="6:50" ht="15.75">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row>
    <row r="93" spans="6:50" ht="15.75">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row>
    <row r="94" spans="6:50" ht="15.75">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row>
    <row r="95" spans="6:50" ht="15.75">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row>
    <row r="96" spans="6:50" ht="15.75">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row>
    <row r="97" spans="6:50" ht="15.75">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row>
    <row r="98" spans="6:50" ht="15.75">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row>
    <row r="99" spans="6:50" ht="15.75">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row>
    <row r="100" spans="6:50" ht="15.75">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row>
    <row r="101" spans="6:50" ht="15.75">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row>
    <row r="102" spans="6:50" ht="15.75">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row>
    <row r="103" spans="6:50" ht="15.75">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row>
    <row r="104" spans="6:50" ht="15.75">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row>
    <row r="105" spans="6:50" ht="15.75">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row>
    <row r="106" spans="6:50" ht="15.75">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row>
    <row r="107" spans="6:50" ht="15.75">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row>
    <row r="108" spans="6:50" ht="15.75">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row>
    <row r="109" spans="6:50" ht="15.75">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row>
    <row r="110" spans="6:50" ht="15.75">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row>
    <row r="111" spans="6:50" ht="15.75">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row>
    <row r="112" spans="6:50" ht="15.75">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row>
    <row r="113" spans="6:50" ht="15.75">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row>
    <row r="114" spans="6:50" ht="15.75">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row>
    <row r="115" spans="6:50" ht="15.75">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row>
    <row r="116" spans="6:50" ht="15.75">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row>
    <row r="117" spans="6:50" ht="15.75">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row>
    <row r="118" spans="6:50" ht="15.75">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row>
    <row r="119" spans="6:50" ht="15.75">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row>
    <row r="120" spans="6:50" ht="15.75">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row>
    <row r="121" spans="6:50" ht="15.75">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row>
    <row r="122" spans="6:50" ht="15.75">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row>
    <row r="123" spans="6:50" ht="15.75">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row>
  </sheetData>
  <sheetProtection sheet="1"/>
  <mergeCells count="14">
    <mergeCell ref="B15:D15"/>
    <mergeCell ref="B17:D17"/>
    <mergeCell ref="B19:E19"/>
    <mergeCell ref="B31:D31"/>
    <mergeCell ref="B27:D27"/>
    <mergeCell ref="B37:D37"/>
    <mergeCell ref="B36:D36"/>
    <mergeCell ref="B16:D16"/>
    <mergeCell ref="B2:E2"/>
    <mergeCell ref="B4:E4"/>
    <mergeCell ref="B12:D12"/>
    <mergeCell ref="B32:D32"/>
    <mergeCell ref="B33:D33"/>
    <mergeCell ref="B34:D34"/>
  </mergeCells>
  <conditionalFormatting sqref="E37">
    <cfRule type="cellIs" priority="1" dxfId="0" operator="greaterThan" stopIfTrue="1">
      <formula>0</formula>
    </cfRule>
  </conditionalFormatting>
  <printOptions horizontalCentered="1"/>
  <pageMargins left="0.1968503937007874" right="0.1968503937007874" top="0.1968503937007874" bottom="0.1968503937007874" header="0.31496062992125984" footer="0.31496062992125984"/>
  <pageSetup fitToHeight="1" fitToWidth="1" orientation="portrait" paperSize="9" scale="98" r:id="rId1"/>
</worksheet>
</file>

<file path=xl/worksheets/sheet5.xml><?xml version="1.0" encoding="utf-8"?>
<worksheet xmlns="http://schemas.openxmlformats.org/spreadsheetml/2006/main" xmlns:r="http://schemas.openxmlformats.org/officeDocument/2006/relationships">
  <dimension ref="A1:I27"/>
  <sheetViews>
    <sheetView showGridLines="0" zoomScalePageLayoutView="0" workbookViewId="0" topLeftCell="A1">
      <selection activeCell="B2" sqref="B2:G2"/>
    </sheetView>
  </sheetViews>
  <sheetFormatPr defaultColWidth="11.421875" defaultRowHeight="12.75"/>
  <cols>
    <col min="1" max="1" width="3.57421875" style="66" customWidth="1"/>
    <col min="2" max="2" width="8.7109375" style="63" customWidth="1"/>
    <col min="3" max="3" width="9.421875" style="64" bestFit="1" customWidth="1"/>
    <col min="4" max="4" width="34.7109375" style="65" customWidth="1"/>
    <col min="5" max="5" width="29.7109375" style="66" customWidth="1"/>
    <col min="6" max="7" width="12.7109375" style="70" customWidth="1"/>
    <col min="8" max="8" width="24.57421875" style="68" bestFit="1" customWidth="1"/>
    <col min="9" max="16384" width="11.421875" style="66" customWidth="1"/>
  </cols>
  <sheetData>
    <row r="1" spans="6:7" ht="16.5" thickBot="1">
      <c r="F1" s="67"/>
      <c r="G1" s="62"/>
    </row>
    <row r="2" spans="2:7" ht="16.5" thickBot="1">
      <c r="B2" s="193" t="s">
        <v>917</v>
      </c>
      <c r="C2" s="194"/>
      <c r="D2" s="194"/>
      <c r="E2" s="194"/>
      <c r="F2" s="194"/>
      <c r="G2" s="195"/>
    </row>
    <row r="3" spans="2:7" ht="15.75">
      <c r="B3" s="79" t="s">
        <v>591</v>
      </c>
      <c r="C3" s="76" t="s">
        <v>587</v>
      </c>
      <c r="D3" s="123" t="s">
        <v>759</v>
      </c>
      <c r="E3" s="76" t="s">
        <v>588</v>
      </c>
      <c r="F3" s="76" t="s">
        <v>589</v>
      </c>
      <c r="G3" s="77" t="s">
        <v>590</v>
      </c>
    </row>
    <row r="4" spans="1:9" s="68" customFormat="1" ht="15.75">
      <c r="A4" s="66"/>
      <c r="B4" s="128">
        <v>41243</v>
      </c>
      <c r="C4" s="129">
        <v>44571</v>
      </c>
      <c r="D4" s="75" t="str">
        <f>IF(C4="","",VLOOKUP(C4,Comptes,2,FALSE))</f>
        <v>TVA collectée</v>
      </c>
      <c r="E4" s="196" t="s">
        <v>867</v>
      </c>
      <c r="F4" s="130">
        <v>190708</v>
      </c>
      <c r="G4" s="131"/>
      <c r="I4" s="66"/>
    </row>
    <row r="5" spans="1:9" s="68" customFormat="1" ht="15.75">
      <c r="A5" s="66"/>
      <c r="B5" s="122" t="s">
        <v>814</v>
      </c>
      <c r="C5" s="132">
        <v>4452</v>
      </c>
      <c r="D5" s="73" t="str">
        <f>IF(C5="","",VLOOKUP(C5,Comptes,2,FALSE))</f>
        <v>TVA due intracommunautaire</v>
      </c>
      <c r="E5" s="197"/>
      <c r="F5" s="133">
        <v>25872</v>
      </c>
      <c r="G5" s="134"/>
      <c r="I5" s="66"/>
    </row>
    <row r="6" spans="1:9" s="68" customFormat="1" ht="15.75">
      <c r="A6" s="66"/>
      <c r="B6" s="122"/>
      <c r="C6" s="132">
        <v>44552</v>
      </c>
      <c r="D6" s="73" t="str">
        <f>IF(C6="","",VLOOKUP(C6,Comptes,2,FALSE))</f>
        <v>TVA à reverser</v>
      </c>
      <c r="E6" s="197"/>
      <c r="F6" s="133">
        <v>12000</v>
      </c>
      <c r="G6" s="134"/>
      <c r="I6" s="66"/>
    </row>
    <row r="7" spans="1:9" s="68" customFormat="1" ht="15.75">
      <c r="A7" s="66"/>
      <c r="B7" s="122"/>
      <c r="C7" s="132">
        <v>44562</v>
      </c>
      <c r="D7" s="73" t="str">
        <f>IF(C7="","",VLOOKUP(C7,Comptes,2,FALSE))</f>
        <v>TVA sur immobilisations</v>
      </c>
      <c r="E7" s="197"/>
      <c r="F7" s="133"/>
      <c r="G7" s="134">
        <v>30440</v>
      </c>
      <c r="I7" s="66"/>
    </row>
    <row r="8" spans="1:9" s="68" customFormat="1" ht="15.75">
      <c r="A8" s="66"/>
      <c r="B8" s="122"/>
      <c r="C8" s="132">
        <v>44566</v>
      </c>
      <c r="D8" s="73" t="str">
        <f>IF(C8="","",VLOOKUP(C8,Comptes,2,FALSE))</f>
        <v>TVA sur autres biens et services</v>
      </c>
      <c r="E8" s="197"/>
      <c r="F8" s="133"/>
      <c r="G8" s="134">
        <v>109564</v>
      </c>
      <c r="I8" s="66"/>
    </row>
    <row r="9" spans="1:9" s="68" customFormat="1" ht="15.75">
      <c r="A9" s="66"/>
      <c r="B9" s="122"/>
      <c r="C9" s="132">
        <v>44567</v>
      </c>
      <c r="D9" s="73" t="str">
        <f>IF(C9="","",VLOOKUP(C9,Comptes,2,FALSE))</f>
        <v>Crédit de TVA à reporter</v>
      </c>
      <c r="E9" s="197"/>
      <c r="F9" s="133"/>
      <c r="G9" s="134">
        <v>2000</v>
      </c>
      <c r="I9" s="66"/>
    </row>
    <row r="10" spans="1:9" s="68" customFormat="1" ht="15.75">
      <c r="A10" s="66"/>
      <c r="B10" s="81"/>
      <c r="C10" s="135">
        <v>44551</v>
      </c>
      <c r="D10" s="74" t="str">
        <f>IF(C10="","",VLOOKUP(C10,Comptes,2,FALSE))</f>
        <v>TVA à décaisser</v>
      </c>
      <c r="E10" s="198"/>
      <c r="F10" s="136"/>
      <c r="G10" s="137">
        <v>86576</v>
      </c>
      <c r="I10" s="66"/>
    </row>
    <row r="11" spans="1:9" s="68" customFormat="1" ht="15.75">
      <c r="A11" s="66"/>
      <c r="B11" s="122">
        <v>41263</v>
      </c>
      <c r="C11" s="132">
        <v>44551</v>
      </c>
      <c r="D11" s="73" t="str">
        <f>IF(C11="","",VLOOKUP(C11,Comptes,2,FALSE))</f>
        <v>TVA à décaisser</v>
      </c>
      <c r="E11" s="196" t="s">
        <v>868</v>
      </c>
      <c r="F11" s="133">
        <v>86576</v>
      </c>
      <c r="G11" s="134"/>
      <c r="I11" s="66"/>
    </row>
    <row r="12" spans="1:9" s="68" customFormat="1" ht="15.75">
      <c r="A12" s="66"/>
      <c r="B12" s="122" t="s">
        <v>814</v>
      </c>
      <c r="C12" s="135">
        <v>512</v>
      </c>
      <c r="D12" s="74" t="str">
        <f>IF(C12="","",VLOOKUP(C12,Comptes,2,FALSE))</f>
        <v>Banques</v>
      </c>
      <c r="E12" s="198"/>
      <c r="F12" s="136"/>
      <c r="G12" s="137">
        <v>86576</v>
      </c>
      <c r="I12" s="66"/>
    </row>
    <row r="13" spans="2:8" ht="16.5" thickBot="1">
      <c r="B13" s="80"/>
      <c r="C13" s="71"/>
      <c r="D13" s="124"/>
      <c r="E13" s="72" t="s">
        <v>353</v>
      </c>
      <c r="F13" s="78">
        <f>SUM(F4:F12)</f>
        <v>315156</v>
      </c>
      <c r="G13" s="61">
        <f>SUM(G4:G12)</f>
        <v>315156</v>
      </c>
      <c r="H13" s="69">
        <f>IF(F13=G13,"","Ecriture non éqilibrée !!!")</f>
      </c>
    </row>
    <row r="15" ht="15.75">
      <c r="B15" s="82"/>
    </row>
    <row r="17" ht="15.75">
      <c r="B17" s="2"/>
    </row>
    <row r="18" ht="15.75">
      <c r="B18" s="2"/>
    </row>
    <row r="19" ht="15.75">
      <c r="B19" s="2"/>
    </row>
    <row r="20" ht="15.75">
      <c r="B20" s="2"/>
    </row>
    <row r="21" ht="15.75">
      <c r="B21" s="2"/>
    </row>
    <row r="22" ht="15.75">
      <c r="B22" s="2"/>
    </row>
    <row r="23" ht="15.75">
      <c r="B23" s="2"/>
    </row>
    <row r="24" ht="15.75">
      <c r="B24" s="2"/>
    </row>
    <row r="25" ht="15.75">
      <c r="B25" s="2"/>
    </row>
    <row r="26" ht="15.75">
      <c r="B26" s="2"/>
    </row>
    <row r="27" ht="15.75">
      <c r="B27" s="2"/>
    </row>
  </sheetData>
  <sheetProtection sheet="1"/>
  <mergeCells count="3">
    <mergeCell ref="B2:G2"/>
    <mergeCell ref="E4:E10"/>
    <mergeCell ref="E11:E12"/>
  </mergeCells>
  <printOptions horizontalCentered="1" verticalCentered="1"/>
  <pageMargins left="0.7086614173228347" right="0.7086614173228347" top="0.7480314960629921" bottom="0.7480314960629921"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1.421875" defaultRowHeight="12.75"/>
  <cols>
    <col min="1" max="1" width="3.7109375" style="2" customWidth="1"/>
    <col min="2" max="16384" width="11.421875" style="2" customWidth="1"/>
  </cols>
  <sheetData>
    <row r="2" ht="15.75"/>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sheetData>
  <sheetProtection sheet="1"/>
  <printOptions horizontalCentered="1" verticalCentered="1"/>
  <pageMargins left="0.1968503937007874" right="0.1968503937007874" top="0.1968503937007874" bottom="0.1968503937007874" header="0.31496062992125984" footer="0.31496062992125984"/>
  <pageSetup fitToHeight="1" fitToWidth="1"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Carlos JANUARIO</cp:lastModifiedBy>
  <cp:lastPrinted>2012-03-18T09:49:07Z</cp:lastPrinted>
  <dcterms:created xsi:type="dcterms:W3CDTF">2005-07-16T16:34:35Z</dcterms:created>
  <dcterms:modified xsi:type="dcterms:W3CDTF">2012-04-15T16:10:06Z</dcterms:modified>
  <cp:category/>
  <cp:version/>
  <cp:contentType/>
  <cp:contentStatus/>
</cp:coreProperties>
</file>