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Correction" sheetId="2" r:id="rId2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<sst xmlns="http://schemas.openxmlformats.org/spreadsheetml/2006/main" count="1013" uniqueCount="840">
  <si>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</si>
  <si>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</si>
  <si>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</si>
  <si>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</si>
  <si>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</si>
  <si>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</si>
  <si>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</si>
  <si>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</si>
  <si>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</si>
  <si>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</si>
  <si>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</si>
  <si>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</si>
  <si>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</si>
  <si>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</si>
  <si>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</si>
  <si>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</si>
  <si>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</si>
  <si>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</si>
  <si>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</si>
  <si>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</si>
  <si>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</si>
  <si>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</si>
  <si>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</si>
  <si>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</si>
  <si>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</si>
  <si>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</si>
  <si>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</si>
  <si>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</si>
  <si>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</si>
  <si>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</si>
  <si>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</si>
  <si>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</si>
  <si>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</si>
  <si>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</si>
  <si>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</si>
  <si>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</si>
  <si>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</si>
  <si>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</si>
  <si>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</si>
  <si>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</si>
  <si>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</si>
  <si>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</si>
  <si>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</si>
  <si>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</si>
  <si>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</si>
  <si>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</si>
  <si>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</si>
  <si>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</si>
  <si>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</si>
  <si>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</si>
  <si>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</si>
  <si>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</si>
  <si>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</si>
  <si>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</si>
  <si>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</si>
  <si>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</si>
  <si>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</si>
  <si>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</si>
  <si>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</si>
  <si>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</si>
  <si>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</si>
  <si>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</si>
  <si>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</si>
  <si>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</si>
  <si>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</si>
  <si>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</si>
  <si>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</si>
  <si>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</si>
  <si>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</si>
  <si>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</si>
  <si>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</si>
  <si>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</si>
  <si>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</si>
  <si>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</si>
  <si>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</si>
  <si>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</si>
  <si>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</si>
  <si>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</si>
  <si>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</si>
  <si>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</si>
  <si>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</si>
  <si>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</si>
  <si>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</si>
  <si>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</si>
  <si>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</si>
  <si>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</si>
  <si>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</si>
  <si>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</si>
  <si>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</si>
  <si>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</si>
  <si>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</si>
  <si>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</si>
  <si>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</si>
  <si>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</si>
  <si>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</si>
  <si>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</si>
  <si>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</si>
  <si>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</si>
  <si>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</si>
  <si>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</si>
  <si>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</si>
  <si>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</si>
  <si>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</si>
  <si>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</si>
  <si>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</si>
  <si>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</si>
  <si>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</si>
  <si>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</si>
  <si>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</si>
  <si>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</si>
  <si>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</si>
  <si>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</si>
  <si>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</si>
  <si>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</si>
  <si>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</si>
  <si>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</si>
  <si>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</si>
  <si>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</si>
  <si>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</si>
  <si>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</si>
  <si>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</si>
  <si>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</si>
  <si>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</si>
  <si>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</si>
  <si>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</si>
  <si>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</si>
  <si>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</si>
  <si>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</si>
  <si>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</si>
  <si>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</si>
  <si>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</si>
  <si>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</si>
  <si>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</si>
  <si>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</si>
  <si>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</si>
  <si>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</si>
  <si>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</si>
  <si>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</si>
  <si>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</si>
  <si>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</si>
  <si>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</si>
  <si>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</si>
  <si>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</si>
  <si>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</si>
  <si>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</si>
  <si>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</si>
  <si>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</si>
  <si>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</si>
  <si>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</si>
  <si>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</si>
  <si>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</si>
  <si>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</si>
  <si>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</si>
  <si>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</si>
  <si>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</si>
  <si>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</si>
  <si>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</si>
  <si>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</si>
  <si>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</si>
  <si>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</si>
  <si>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</si>
  <si>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</si>
  <si>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</si>
  <si>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</si>
  <si>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</si>
  <si>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</si>
  <si>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</si>
  <si>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</si>
  <si>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</si>
  <si>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</si>
  <si>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</si>
  <si>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</si>
  <si>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</si>
  <si>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</si>
  <si>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</si>
  <si>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</si>
  <si>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</si>
  <si>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</si>
  <si>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</si>
  <si>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</si>
  <si>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</si>
  <si>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</si>
  <si>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</si>
  <si>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</si>
  <si>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</si>
  <si>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</si>
  <si>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</si>
  <si>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</si>
  <si>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</si>
  <si>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</si>
  <si>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</si>
  <si>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</si>
  <si>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</si>
  <si>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</si>
  <si>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</si>
  <si>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</si>
  <si>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</si>
  <si>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</si>
  <si>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</si>
  <si>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</si>
  <si>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</si>
  <si>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</si>
  <si>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</si>
  <si>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</si>
  <si>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</si>
  <si>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</si>
  <si>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</si>
  <si>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</si>
  <si>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</si>
  <si>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</si>
  <si>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</si>
  <si>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</si>
  <si>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</si>
  <si>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</si>
  <si>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</si>
  <si>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</si>
  <si>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</si>
  <si>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</si>
  <si>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</si>
  <si>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</si>
  <si>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</si>
  <si>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</si>
  <si>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</si>
  <si>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</si>
  <si>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</si>
  <si>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</si>
  <si>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</si>
  <si>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</si>
  <si>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</si>
  <si>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</si>
  <si>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</si>
  <si>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</si>
  <si>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</si>
  <si>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</si>
  <si>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</si>
  <si>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</si>
  <si>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</si>
  <si>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</si>
  <si>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</si>
  <si>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</si>
  <si>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</si>
  <si>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</si>
  <si>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</si>
  <si>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</si>
  <si>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</si>
  <si>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</si>
  <si>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</si>
  <si>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</si>
  <si>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</si>
  <si>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</si>
  <si>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</si>
  <si>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</si>
  <si>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</si>
  <si>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</si>
  <si>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</si>
  <si>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</si>
  <si>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</si>
  <si>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</si>
  <si>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</si>
  <si>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</si>
  <si>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</si>
  <si>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</si>
  <si>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</si>
  <si>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</si>
  <si>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</si>
  <si>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</si>
  <si>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</si>
  <si>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</si>
  <si>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</si>
  <si>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</si>
  <si>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</si>
  <si>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</si>
  <si>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</si>
  <si>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</si>
  <si>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</si>
  <si>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</si>
  <si>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</si>
  <si>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</si>
  <si>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</si>
  <si>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</si>
  <si>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</si>
  <si>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</si>
  <si>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</si>
  <si>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</si>
  <si>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</si>
  <si>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</si>
  <si>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</si>
  <si>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</si>
  <si>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</si>
  <si>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</si>
  <si>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</si>
  <si>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</si>
  <si>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</si>
  <si>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</si>
  <si>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</si>
  <si>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</si>
  <si>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</si>
  <si>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</si>
  <si>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</si>
  <si>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</si>
  <si>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</si>
  <si>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</si>
  <si>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</si>
  <si>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</si>
  <si>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</si>
  <si>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</si>
  <si>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</si>
  <si>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</si>
  <si>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</si>
  <si>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</si>
  <si>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</si>
  <si>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</si>
  <si>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</si>
  <si>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</si>
  <si>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</si>
  <si>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</si>
  <si>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</si>
  <si>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</si>
  <si>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</si>
  <si>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</si>
  <si>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</si>
  <si>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</si>
  <si>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</si>
  <si>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</si>
  <si>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</si>
  <si>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</si>
  <si>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</si>
  <si>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</si>
  <si>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</si>
  <si>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</si>
  <si>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</si>
  <si>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</si>
  <si>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</si>
  <si>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</si>
  <si>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</si>
  <si>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</si>
  <si>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</si>
  <si>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</si>
  <si>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</si>
  <si>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</si>
  <si>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</si>
  <si>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</si>
  <si>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</si>
  <si>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</si>
  <si>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</si>
  <si>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</si>
  <si>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</si>
  <si>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</si>
  <si>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</si>
  <si>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</si>
  <si>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</si>
  <si>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</si>
  <si>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</si>
  <si>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</si>
  <si>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</si>
  <si>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</si>
  <si>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</si>
  <si>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</si>
  <si>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</si>
  <si>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</si>
  <si>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</si>
  <si>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</si>
  <si>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</si>
  <si>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</si>
  <si>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</si>
  <si>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</si>
  <si>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</si>
  <si>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</si>
  <si>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</si>
  <si>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</si>
  <si>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</si>
  <si>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</si>
  <si>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</si>
  <si>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</si>
  <si>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</si>
  <si>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</si>
  <si>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</si>
  <si>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</si>
  <si>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</si>
  <si>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</si>
  <si>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</si>
  <si>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</si>
  <si>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</si>
  <si>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</si>
  <si>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</si>
  <si>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</si>
  <si>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</si>
  <si>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</si>
  <si>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</si>
  <si>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</si>
  <si>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</si>
  <si>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</si>
  <si>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</si>
  <si>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</si>
  <si>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</si>
  <si>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</si>
  <si>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</si>
  <si>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</si>
  <si>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</si>
  <si>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</si>
  <si>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</si>
  <si>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</si>
  <si>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</si>
  <si>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</si>
  <si>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</si>
  <si>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</si>
  <si>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</si>
  <si>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</si>
  <si>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</si>
  <si>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</si>
  <si>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</si>
  <si>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</si>
  <si>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</si>
  <si>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</si>
  <si>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</si>
  <si>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</si>
  <si>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</si>
  <si>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</si>
  <si>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</si>
  <si>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</si>
  <si>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</si>
  <si>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</si>
  <si>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</si>
  <si>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</si>
  <si>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</si>
  <si>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</si>
  <si>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</si>
  <si>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</si>
  <si>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</si>
  <si>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</si>
  <si>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</si>
  <si>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</si>
  <si>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</si>
  <si>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</si>
  <si>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</si>
  <si>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</si>
  <si>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</si>
  <si>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</si>
  <si>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</si>
  <si>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</si>
  <si>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</si>
  <si>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</si>
  <si>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</si>
  <si>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</si>
  <si>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</si>
  <si>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</si>
  <si>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</si>
  <si>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</si>
  <si>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</si>
  <si>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</si>
  <si>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</si>
  <si>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</si>
  <si>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</si>
  <si>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</si>
  <si>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</si>
  <si>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</si>
  <si>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</si>
  <si>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</si>
  <si>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</si>
  <si>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</si>
  <si>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</si>
  <si>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</si>
  <si>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</si>
  <si>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</si>
  <si>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</si>
  <si>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</si>
  <si>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</si>
  <si>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</si>
  <si>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</si>
  <si>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</si>
  <si>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</si>
  <si>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</si>
  <si>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</si>
  <si>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</si>
  <si>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</si>
  <si>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</si>
  <si>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</si>
  <si>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</si>
  <si>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</si>
  <si>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</si>
  <si>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</si>
  <si>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</si>
  <si>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</si>
  <si>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</si>
  <si>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</si>
  <si>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</si>
  <si>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</si>
  <si>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</si>
  <si>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</si>
  <si>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</si>
  <si>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</si>
  <si>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</si>
  <si>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</si>
  <si>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</si>
  <si>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</si>
  <si>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</si>
  <si>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</si>
  <si>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</si>
  <si>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</si>
  <si>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</si>
  <si>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</si>
  <si>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</si>
  <si>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</si>
  <si>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</si>
  <si>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</si>
  <si>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</si>
  <si>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</si>
  <si>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</si>
  <si>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</si>
  <si>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</si>
  <si>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</si>
  <si>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</si>
  <si>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</si>
  <si>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</si>
  <si>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</si>
  <si>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</si>
  <si>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</si>
  <si>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</si>
  <si>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</si>
  <si>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</si>
  <si>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</si>
  <si>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</si>
  <si>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</si>
  <si>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</si>
  <si>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</si>
  <si>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</si>
  <si>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</si>
  <si>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</si>
  <si>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</si>
  <si>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</si>
  <si>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</si>
  <si>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</si>
  <si>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</si>
  <si>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</si>
  <si>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</si>
  <si>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</si>
  <si>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</si>
  <si>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</si>
  <si>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</si>
  <si>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</si>
  <si>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</si>
  <si>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</si>
  <si>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</si>
  <si>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</si>
  <si>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</si>
  <si>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</si>
  <si>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</si>
  <si>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</si>
  <si>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</si>
  <si>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</si>
  <si>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</si>
  <si>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</si>
  <si>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</si>
  <si>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</si>
  <si>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</si>
  <si>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</si>
  <si>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</si>
  <si>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</si>
  <si>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</si>
  <si>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</si>
  <si>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</si>
  <si>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</si>
  <si>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</si>
  <si>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</si>
  <si>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</si>
  <si>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</si>
  <si>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</si>
  <si>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</si>
  <si>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</si>
  <si>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</si>
  <si>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</si>
  <si>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</si>
  <si>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</si>
  <si>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</si>
  <si>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</si>
  <si>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</si>
  <si>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</si>
  <si>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</si>
  <si>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</si>
  <si>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</si>
  <si>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</si>
  <si>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</si>
  <si>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</si>
  <si>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</si>
  <si>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</si>
  <si>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</si>
  <si>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</si>
  <si>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</si>
  <si>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</si>
  <si>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</si>
  <si>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</si>
  <si>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</si>
  <si>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</si>
  <si>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</si>
  <si>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</si>
  <si>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</si>
  <si>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</si>
  <si>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</si>
  <si>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</si>
  <si>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</si>
  <si>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</si>
  <si>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</si>
  <si>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</si>
  <si>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</si>
  <si>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</si>
  <si>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</si>
  <si>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</si>
  <si>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</si>
  <si>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</si>
  <si>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</si>
  <si>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</si>
  <si>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</si>
  <si>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</si>
  <si>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</si>
  <si>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</si>
  <si>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</si>
  <si>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</si>
  <si>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</si>
  <si>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</si>
  <si>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</si>
  <si>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</si>
  <si>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</si>
  <si>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</si>
  <si>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</si>
  <si>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</si>
  <si>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</si>
  <si>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</si>
  <si>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</si>
  <si>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</si>
  <si>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</si>
  <si>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</si>
  <si>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</si>
  <si>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</si>
  <si>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</si>
  <si>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</si>
  <si>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</si>
  <si>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</si>
  <si>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</si>
  <si>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</si>
  <si>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</si>
  <si>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</si>
  <si>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</si>
  <si>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</si>
  <si>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</si>
  <si>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</si>
  <si>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</si>
  <si>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</si>
  <si>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</si>
  <si>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</si>
  <si>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</si>
  <si>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</si>
  <si>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</si>
  <si>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</si>
  <si>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</si>
  <si>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</si>
  <si>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</si>
  <si>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</si>
  <si>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</si>
  <si>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</si>
  <si>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</si>
  <si>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</si>
  <si>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</si>
  <si>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</si>
  <si>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</si>
  <si>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</si>
  <si>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</si>
  <si>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</si>
  <si>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</si>
  <si>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</si>
  <si>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</si>
  <si>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</si>
  <si>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</si>
  <si>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</si>
  <si>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</si>
  <si>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</si>
  <si>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</si>
  <si>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</si>
  <si>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</si>
  <si>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</si>
  <si>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</si>
  <si>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</si>
  <si>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</si>
  <si>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</si>
  <si>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</si>
  <si>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</si>
  <si>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</si>
  <si>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</si>
  <si>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</si>
  <si>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</si>
  <si>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</si>
  <si>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</si>
  <si>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</si>
  <si>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</si>
  <si>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</si>
  <si>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</si>
  <si>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</si>
  <si>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</si>
  <si>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</si>
  <si>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</si>
  <si>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</si>
  <si>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</si>
  <si>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</si>
  <si>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</si>
  <si>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</si>
  <si>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</si>
  <si>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</si>
  <si>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</si>
  <si>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</si>
  <si>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</si>
  <si>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</si>
  <si>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</si>
  <si>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</si>
  <si>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</si>
  <si>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</si>
  <si>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</si>
  <si>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</si>
  <si>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</si>
  <si>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</si>
  <si>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</si>
  <si>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</si>
  <si>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</si>
  <si>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</si>
  <si>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</si>
  <si>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</si>
  <si>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</si>
  <si>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</si>
  <si>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</si>
  <si>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</si>
  <si>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</si>
  <si>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</si>
  <si>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</si>
  <si>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</si>
  <si>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</si>
  <si>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</si>
  <si>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</si>
  <si>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</si>
  <si>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</si>
  <si>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</si>
  <si>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</si>
  <si>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</si>
  <si>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</si>
  <si>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</si>
  <si>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</si>
  <si>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</si>
  <si>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</si>
  <si>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</si>
  <si>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</si>
  <si>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</si>
  <si>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</si>
  <si>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</si>
  <si>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</si>
  <si>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</si>
  <si>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</si>
  <si>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</si>
  <si>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</si>
  <si>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</si>
  <si>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</si>
  <si>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</si>
  <si>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</si>
  <si>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</si>
  <si>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</si>
  <si>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</si>
  <si>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</si>
  <si>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</si>
  <si>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</si>
  <si>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</si>
  <si>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</si>
  <si>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</si>
  <si>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</si>
  <si>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</si>
  <si>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</si>
  <si>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</si>
  <si>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</si>
  <si>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</si>
  <si>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</si>
  <si>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</si>
  <si>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</si>
  <si>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</si>
  <si>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</si>
  <si>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</si>
  <si>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</si>
  <si>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</si>
  <si>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</si>
  <si>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</si>
  <si>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</si>
  <si>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</si>
  <si>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</si>
  <si>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</si>
  <si>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</si>
  <si>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</si>
  <si>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</si>
  <si>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</si>
  <si>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</si>
  <si>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</si>
  <si>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</si>
  <si>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</si>
  <si>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</si>
  <si>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</si>
  <si>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</si>
  <si>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</si>
  <si>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</si>
  <si>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</si>
  <si>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</si>
  <si>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</si>
  <si>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</si>
  <si>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</si>
  <si>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</si>
  <si>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</si>
  <si>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</si>
  <si>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</si>
  <si>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</si>
  <si>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</si>
  <si>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</si>
  <si>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</si>
  <si>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</si>
  <si>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</si>
  <si>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</si>
  <si>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</si>
  <si>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N+1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</si>
  <si>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</si>
  <si>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</si>
  <si>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</si>
  <si>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</si>
  <si>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</si>
  <si>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</si>
  <si>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</si>
  <si>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</si>
  <si>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</si>
  <si>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</si>
  <si>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</si>
  <si>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</si>
  <si>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Virement dans les charges de l'exercice</t>
  </si>
  <si>
    <t>Intérêts courus sur participation des salariés aux résultats</t>
  </si>
  <si>
    <t>Bordereau de saisie - Journal unique Année N+1 - SA VIDEAU</t>
  </si>
  <si>
    <t>Bordereau de saisie - Journal unique Année N - SA VIDEAU</t>
  </si>
  <si>
    <t>Personnel - Autres charges à payer</t>
  </si>
  <si>
    <t>Intéressement de l'exercice N</t>
  </si>
  <si>
    <t>Prélèvements sociaux sur intéressement</t>
  </si>
  <si>
    <t>Réalisation de la répartition de  l'intéressement par virements</t>
  </si>
  <si>
    <r>
      <t xml:space="preserve">Zones de saisie </t>
    </r>
    <r>
      <rPr>
        <b/>
        <sz val="12"/>
        <rFont val="Wingdings"/>
        <family val="0"/>
      </rPr>
      <t>ð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</si>
</sst>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46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1" xfId="0" applyFont="1" applyFill="1" applyBorder="1" applyAlignment="1" applyProtection="1">
      <alignment horizontal="center"/>
      <protection/>
    </xf>
    <xf numFmtId="0" fontId="1" fillId="8" borderId="11" xfId="0" applyFont="1" applyFill="1" applyBorder="1" applyAlignment="1" applyProtection="1">
      <alignment wrapText="1"/>
      <protection/>
    </xf>
    <xf numFmtId="0" fontId="3" fillId="8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3" fillId="10" borderId="16" xfId="0" applyFont="1" applyFill="1" applyBorder="1" applyAlignment="1" applyProtection="1">
      <alignment horizontal="center"/>
      <protection/>
    </xf>
    <xf numFmtId="0" fontId="3" fillId="10" borderId="16" xfId="0" applyFont="1" applyFill="1" applyBorder="1" applyAlignment="1" applyProtection="1">
      <alignment horizontal="center" wrapText="1"/>
      <protection/>
    </xf>
    <xf numFmtId="4" fontId="3" fillId="10" borderId="17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/>
      <protection/>
    </xf>
    <xf numFmtId="165" fontId="3" fillId="10" borderId="18" xfId="0" applyNumberFormat="1" applyFont="1" applyFill="1" applyBorder="1" applyAlignment="1" applyProtection="1">
      <alignment horizontal="center"/>
      <protection/>
    </xf>
    <xf numFmtId="165" fontId="1" fillId="8" borderId="19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 vertical="top"/>
      <protection/>
    </xf>
    <xf numFmtId="168" fontId="1" fillId="0" borderId="21" xfId="0" applyNumberFormat="1" applyFont="1" applyFill="1" applyBorder="1" applyAlignment="1" applyProtection="1">
      <alignment horizontal="center" vertical="top"/>
      <protection/>
    </xf>
    <xf numFmtId="165" fontId="3" fillId="0" borderId="0" xfId="0" applyNumberFormat="1" applyFont="1" applyBorder="1" applyAlignment="1" applyProtection="1">
      <alignment horizontal="left"/>
      <protection/>
    </xf>
    <xf numFmtId="4" fontId="3" fillId="27" borderId="22" xfId="0" applyNumberFormat="1" applyFont="1" applyFill="1" applyBorder="1" applyAlignment="1" applyProtection="1">
      <alignment/>
      <protection/>
    </xf>
    <xf numFmtId="168" fontId="1" fillId="27" borderId="23" xfId="0" applyNumberFormat="1" applyFont="1" applyFill="1" applyBorder="1" applyAlignment="1" applyProtection="1">
      <alignment horizontal="center"/>
      <protection locked="0"/>
    </xf>
    <xf numFmtId="168" fontId="1" fillId="27" borderId="21" xfId="0" applyNumberFormat="1" applyFont="1" applyFill="1" applyBorder="1" applyAlignment="1" applyProtection="1">
      <alignment horizontal="center" vertical="top"/>
      <protection locked="0"/>
    </xf>
    <xf numFmtId="0" fontId="1" fillId="27" borderId="15" xfId="0" applyFont="1" applyFill="1" applyBorder="1" applyAlignment="1" applyProtection="1">
      <alignment horizontal="center" vertical="top"/>
      <protection locked="0"/>
    </xf>
    <xf numFmtId="0" fontId="1" fillId="27" borderId="14" xfId="0" applyFont="1" applyFill="1" applyBorder="1" applyAlignment="1" applyProtection="1">
      <alignment horizontal="center" vertical="top"/>
      <protection locked="0"/>
    </xf>
    <xf numFmtId="0" fontId="1" fillId="27" borderId="13" xfId="0" applyFont="1" applyFill="1" applyBorder="1" applyAlignment="1" applyProtection="1">
      <alignment horizontal="center" vertical="top"/>
      <protection locked="0"/>
    </xf>
    <xf numFmtId="4" fontId="1" fillId="27" borderId="15" xfId="0" applyNumberFormat="1" applyFont="1" applyFill="1" applyBorder="1" applyAlignment="1" applyProtection="1">
      <alignment/>
      <protection locked="0"/>
    </xf>
    <xf numFmtId="4" fontId="1" fillId="27" borderId="24" xfId="0" applyNumberFormat="1" applyFont="1" applyFill="1" applyBorder="1" applyAlignment="1" applyProtection="1">
      <alignment/>
      <protection locked="0"/>
    </xf>
    <xf numFmtId="4" fontId="1" fillId="27" borderId="14" xfId="0" applyNumberFormat="1" applyFont="1" applyFill="1" applyBorder="1" applyAlignment="1" applyProtection="1">
      <alignment/>
      <protection locked="0"/>
    </xf>
    <xf numFmtId="4" fontId="1" fillId="27" borderId="25" xfId="0" applyNumberFormat="1" applyFont="1" applyFill="1" applyBorder="1" applyAlignment="1" applyProtection="1">
      <alignment/>
      <protection locked="0"/>
    </xf>
    <xf numFmtId="4" fontId="1" fillId="27" borderId="13" xfId="0" applyNumberFormat="1" applyFont="1" applyFill="1" applyBorder="1" applyAlignment="1" applyProtection="1">
      <alignment/>
      <protection locked="0"/>
    </xf>
    <xf numFmtId="4" fontId="1" fillId="27" borderId="26" xfId="0" applyNumberFormat="1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165" fontId="3" fillId="15" borderId="27" xfId="0" applyNumberFormat="1" applyFont="1" applyFill="1" applyBorder="1" applyAlignment="1" applyProtection="1">
      <alignment horizontal="center"/>
      <protection/>
    </xf>
    <xf numFmtId="165" fontId="3" fillId="15" borderId="28" xfId="0" applyNumberFormat="1" applyFont="1" applyFill="1" applyBorder="1" applyAlignment="1" applyProtection="1">
      <alignment horizontal="center"/>
      <protection/>
    </xf>
    <xf numFmtId="165" fontId="3" fillId="15" borderId="29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384">
      <selection activeCell="B411" sqref="B411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819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817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821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832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816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815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820</v>
      </c>
    </row>
    <row r="403" spans="1:2" s="30" customFormat="1" ht="15.75">
      <c r="A403" s="31">
        <v>4248</v>
      </c>
      <c r="B403" s="30" t="s">
        <v>822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835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26" customFormat="1" ht="15.75">
      <c r="A438" s="29">
        <v>44558</v>
      </c>
      <c r="B438" s="30" t="s">
        <v>771</v>
      </c>
    </row>
    <row r="439" spans="1:2" s="26" customFormat="1" ht="15.75">
      <c r="A439" s="28">
        <v>4456</v>
      </c>
      <c r="B439" s="26" t="s">
        <v>772</v>
      </c>
    </row>
    <row r="440" spans="1:2" s="30" customFormat="1" ht="15.75">
      <c r="A440" s="29">
        <v>44562</v>
      </c>
      <c r="B440" s="30" t="s">
        <v>773</v>
      </c>
    </row>
    <row r="441" spans="1:2" s="26" customFormat="1" ht="15.75">
      <c r="A441" s="29">
        <v>44563</v>
      </c>
      <c r="B441" s="30" t="s">
        <v>774</v>
      </c>
    </row>
    <row r="442" spans="1:2" s="26" customFormat="1" ht="15.75">
      <c r="A442" s="29">
        <v>44566</v>
      </c>
      <c r="B442" s="30" t="s">
        <v>775</v>
      </c>
    </row>
    <row r="443" spans="1:2" s="26" customFormat="1" ht="15.75">
      <c r="A443" s="29">
        <v>44567</v>
      </c>
      <c r="B443" s="30" t="s">
        <v>776</v>
      </c>
    </row>
    <row r="444" spans="1:2" s="26" customFormat="1" ht="15.75">
      <c r="A444" s="29">
        <v>44568</v>
      </c>
      <c r="B444" s="30" t="s">
        <v>771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771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643</v>
      </c>
    </row>
    <row r="465" spans="1:2" s="30" customFormat="1" ht="15.75">
      <c r="A465" s="31">
        <v>4558</v>
      </c>
      <c r="B465" s="30" t="s">
        <v>644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644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789</v>
      </c>
    </row>
    <row r="505" spans="1:2" s="25" customFormat="1" ht="15.75">
      <c r="A505" s="34">
        <v>481</v>
      </c>
      <c r="B505" s="25" t="s">
        <v>790</v>
      </c>
    </row>
    <row r="506" spans="1:2" s="26" customFormat="1" ht="15.75">
      <c r="A506" s="28">
        <v>4811</v>
      </c>
      <c r="B506" s="26" t="s">
        <v>791</v>
      </c>
    </row>
    <row r="507" spans="1:2" s="26" customFormat="1" ht="15.75">
      <c r="A507" s="28">
        <v>4812</v>
      </c>
      <c r="B507" s="26" t="s">
        <v>792</v>
      </c>
    </row>
    <row r="508" spans="1:2" s="26" customFormat="1" ht="15.75">
      <c r="A508" s="28">
        <v>4816</v>
      </c>
      <c r="B508" s="26" t="s">
        <v>793</v>
      </c>
    </row>
    <row r="509" spans="1:2" s="26" customFormat="1" ht="15.75">
      <c r="A509" s="28">
        <v>4818</v>
      </c>
      <c r="B509" s="26" t="s">
        <v>794</v>
      </c>
    </row>
    <row r="510" spans="1:2" s="25" customFormat="1" ht="15.75">
      <c r="A510" s="34">
        <v>486</v>
      </c>
      <c r="B510" s="25" t="s">
        <v>795</v>
      </c>
    </row>
    <row r="511" spans="1:2" s="26" customFormat="1" ht="15.75">
      <c r="A511" s="34">
        <v>487</v>
      </c>
      <c r="B511" s="25" t="s">
        <v>796</v>
      </c>
    </row>
    <row r="512" spans="1:2" s="26" customFormat="1" ht="15.75">
      <c r="A512" s="27">
        <v>488</v>
      </c>
      <c r="B512" s="26" t="s">
        <v>797</v>
      </c>
    </row>
    <row r="513" spans="1:2" s="30" customFormat="1" ht="15.75">
      <c r="A513" s="31">
        <v>4886</v>
      </c>
      <c r="B513" s="30" t="s">
        <v>798</v>
      </c>
    </row>
    <row r="514" spans="1:2" s="30" customFormat="1" ht="15.75">
      <c r="A514" s="31">
        <v>4887</v>
      </c>
      <c r="B514" s="30" t="s">
        <v>799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616</v>
      </c>
    </row>
    <row r="526" spans="1:2" ht="15.75">
      <c r="A526" s="48">
        <v>50</v>
      </c>
      <c r="B526" s="36" t="s">
        <v>617</v>
      </c>
    </row>
    <row r="527" spans="1:2" ht="15.75">
      <c r="A527" s="10">
        <v>501</v>
      </c>
      <c r="B527" s="2" t="s">
        <v>618</v>
      </c>
    </row>
    <row r="528" spans="1:2" ht="15.75">
      <c r="A528" s="10">
        <v>502</v>
      </c>
      <c r="B528" s="2" t="s">
        <v>619</v>
      </c>
    </row>
    <row r="529" spans="1:2" ht="15.75">
      <c r="A529" s="10">
        <v>503</v>
      </c>
      <c r="B529" s="2" t="s">
        <v>619</v>
      </c>
    </row>
    <row r="530" spans="1:2" s="3" customFormat="1" ht="15.75">
      <c r="A530" s="12">
        <v>5031</v>
      </c>
      <c r="B530" s="3" t="s">
        <v>620</v>
      </c>
    </row>
    <row r="531" spans="1:2" s="3" customFormat="1" ht="15.75">
      <c r="A531" s="12">
        <v>5035</v>
      </c>
      <c r="B531" s="3" t="s">
        <v>621</v>
      </c>
    </row>
    <row r="532" spans="1:2" ht="15.75">
      <c r="A532" s="10">
        <v>504</v>
      </c>
      <c r="B532" s="2" t="s">
        <v>622</v>
      </c>
    </row>
    <row r="533" spans="1:2" ht="15.75">
      <c r="A533" s="10">
        <v>505</v>
      </c>
      <c r="B533" s="2" t="s">
        <v>623</v>
      </c>
    </row>
    <row r="534" spans="1:2" ht="15.75">
      <c r="A534" s="10">
        <v>506</v>
      </c>
      <c r="B534" s="2" t="s">
        <v>623</v>
      </c>
    </row>
    <row r="535" spans="1:2" s="3" customFormat="1" ht="15.75">
      <c r="A535" s="12">
        <v>5061</v>
      </c>
      <c r="B535" s="3" t="s">
        <v>620</v>
      </c>
    </row>
    <row r="536" spans="1:2" s="3" customFormat="1" ht="15.75">
      <c r="A536" s="12">
        <v>5065</v>
      </c>
      <c r="B536" s="3" t="s">
        <v>621</v>
      </c>
    </row>
    <row r="537" spans="1:2" ht="15.75">
      <c r="A537" s="10">
        <v>507</v>
      </c>
      <c r="B537" s="2" t="s">
        <v>624</v>
      </c>
    </row>
    <row r="538" spans="1:2" ht="15.75">
      <c r="A538" s="10">
        <v>508</v>
      </c>
      <c r="B538" s="2" t="s">
        <v>625</v>
      </c>
    </row>
    <row r="539" spans="1:2" s="3" customFormat="1" ht="15.75">
      <c r="A539" s="12">
        <v>5081</v>
      </c>
      <c r="B539" s="3" t="s">
        <v>626</v>
      </c>
    </row>
    <row r="540" spans="1:2" s="3" customFormat="1" ht="15.75">
      <c r="A540" s="12">
        <v>5082</v>
      </c>
      <c r="B540" s="3" t="s">
        <v>627</v>
      </c>
    </row>
    <row r="541" spans="1:2" s="3" customFormat="1" ht="15.75">
      <c r="A541" s="12">
        <v>5088</v>
      </c>
      <c r="B541" s="3" t="s">
        <v>628</v>
      </c>
    </row>
    <row r="542" spans="1:2" ht="15.75">
      <c r="A542" s="10">
        <v>509</v>
      </c>
      <c r="B542" s="2" t="s">
        <v>629</v>
      </c>
    </row>
    <row r="543" spans="1:2" ht="15.75">
      <c r="A543" s="48">
        <v>51</v>
      </c>
      <c r="B543" s="36" t="s">
        <v>630</v>
      </c>
    </row>
    <row r="544" spans="1:2" ht="15.75">
      <c r="A544" s="10">
        <v>511</v>
      </c>
      <c r="B544" s="2" t="s">
        <v>631</v>
      </c>
    </row>
    <row r="545" spans="1:2" s="3" customFormat="1" ht="15.75">
      <c r="A545" s="12">
        <v>5111</v>
      </c>
      <c r="B545" s="3" t="s">
        <v>632</v>
      </c>
    </row>
    <row r="546" spans="1:2" s="3" customFormat="1" ht="15.75">
      <c r="A546" s="12">
        <v>5112</v>
      </c>
      <c r="B546" s="3" t="s">
        <v>633</v>
      </c>
    </row>
    <row r="547" spans="1:2" s="3" customFormat="1" ht="15.75">
      <c r="A547" s="12">
        <v>5113</v>
      </c>
      <c r="B547" s="3" t="s">
        <v>634</v>
      </c>
    </row>
    <row r="548" spans="1:2" s="3" customFormat="1" ht="15.75">
      <c r="A548" s="12">
        <v>5114</v>
      </c>
      <c r="B548" s="3" t="s">
        <v>635</v>
      </c>
    </row>
    <row r="549" spans="1:2" ht="15.75">
      <c r="A549" s="10">
        <v>512</v>
      </c>
      <c r="B549" s="2" t="s">
        <v>636</v>
      </c>
    </row>
    <row r="550" spans="1:2" s="3" customFormat="1" ht="15.75">
      <c r="A550" s="12">
        <v>5111</v>
      </c>
      <c r="B550" s="3" t="s">
        <v>637</v>
      </c>
    </row>
    <row r="551" spans="1:2" s="3" customFormat="1" ht="15.75">
      <c r="A551" s="12">
        <v>5114</v>
      </c>
      <c r="B551" s="3" t="s">
        <v>638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644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712</v>
      </c>
    </row>
    <row r="576" spans="1:2" ht="15.75">
      <c r="A576" s="15">
        <v>5904</v>
      </c>
      <c r="B576" s="2" t="s">
        <v>622</v>
      </c>
    </row>
    <row r="577" spans="1:2" ht="15.75">
      <c r="A577" s="15">
        <v>5906</v>
      </c>
      <c r="B577" s="2" t="s">
        <v>726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809</v>
      </c>
    </row>
    <row r="629" spans="1:2" ht="15.75">
      <c r="A629" s="15">
        <v>6125</v>
      </c>
      <c r="B629" s="2" t="s">
        <v>810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760</v>
      </c>
    </row>
    <row r="689" spans="1:2" s="3" customFormat="1" ht="15.75">
      <c r="A689" s="12">
        <v>6271</v>
      </c>
      <c r="B689" s="3" t="s">
        <v>761</v>
      </c>
    </row>
    <row r="690" spans="1:2" s="3" customFormat="1" ht="15.75">
      <c r="A690" s="12">
        <v>6272</v>
      </c>
      <c r="B690" s="3" t="s">
        <v>762</v>
      </c>
    </row>
    <row r="691" spans="1:2" s="3" customFormat="1" ht="15.75">
      <c r="A691" s="12">
        <v>6275</v>
      </c>
      <c r="B691" s="3" t="s">
        <v>763</v>
      </c>
    </row>
    <row r="692" spans="1:2" s="3" customFormat="1" ht="15.75">
      <c r="A692" s="12">
        <v>6276</v>
      </c>
      <c r="B692" s="3" t="s">
        <v>764</v>
      </c>
    </row>
    <row r="693" spans="1:2" s="3" customFormat="1" ht="15.75">
      <c r="A693" s="12">
        <v>6278</v>
      </c>
      <c r="B693" s="3" t="s">
        <v>765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823</v>
      </c>
    </row>
    <row r="820" spans="1:2" ht="15.75">
      <c r="A820" s="15">
        <v>6871</v>
      </c>
      <c r="B820" s="2" t="s">
        <v>824</v>
      </c>
    </row>
    <row r="821" spans="1:2" ht="15.75">
      <c r="A821" s="15">
        <v>6872</v>
      </c>
      <c r="B821" s="2" t="s">
        <v>825</v>
      </c>
    </row>
    <row r="822" spans="1:2" s="3" customFormat="1" ht="15.75">
      <c r="A822" s="13">
        <v>68725</v>
      </c>
      <c r="B822" s="3" t="s">
        <v>826</v>
      </c>
    </row>
    <row r="823" spans="1:2" ht="15.75">
      <c r="A823" s="15">
        <v>6873</v>
      </c>
      <c r="B823" s="2" t="s">
        <v>827</v>
      </c>
    </row>
    <row r="824" spans="1:2" ht="15.75">
      <c r="A824" s="15">
        <v>6874</v>
      </c>
      <c r="B824" s="2" t="s">
        <v>828</v>
      </c>
    </row>
    <row r="825" spans="1:2" ht="15.75">
      <c r="A825" s="15">
        <v>6875</v>
      </c>
      <c r="B825" s="2" t="s">
        <v>829</v>
      </c>
    </row>
    <row r="826" spans="1:2" ht="15.75">
      <c r="A826" s="15">
        <v>6876</v>
      </c>
      <c r="B826" s="2" t="s">
        <v>830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781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800</v>
      </c>
    </row>
    <row r="963" spans="1:2" ht="15.75">
      <c r="A963" s="10">
        <v>791</v>
      </c>
      <c r="B963" s="2" t="s">
        <v>801</v>
      </c>
    </row>
    <row r="964" spans="1:2" ht="15.75">
      <c r="A964" s="10">
        <v>796</v>
      </c>
      <c r="B964" s="2" t="s">
        <v>802</v>
      </c>
    </row>
    <row r="965" spans="1:2" ht="15.75">
      <c r="A965" s="10">
        <v>797</v>
      </c>
      <c r="B965" s="2" t="s">
        <v>803</v>
      </c>
    </row>
    <row r="966" spans="1:2" ht="15.75">
      <c r="A966" s="37">
        <v>80</v>
      </c>
      <c r="B966" s="36" t="s">
        <v>804</v>
      </c>
    </row>
    <row r="967" spans="1:2" s="5" customFormat="1" ht="15.75">
      <c r="A967" s="14">
        <v>801</v>
      </c>
      <c r="B967" s="5" t="s">
        <v>805</v>
      </c>
    </row>
    <row r="968" spans="1:2" ht="15.75">
      <c r="A968" s="15">
        <v>8011</v>
      </c>
      <c r="B968" s="2" t="s">
        <v>806</v>
      </c>
    </row>
    <row r="969" spans="1:2" ht="15.75">
      <c r="A969" s="15">
        <v>8014</v>
      </c>
      <c r="B969" s="2" t="s">
        <v>807</v>
      </c>
    </row>
    <row r="970" spans="1:2" ht="15.75">
      <c r="A970" s="15">
        <v>8016</v>
      </c>
      <c r="B970" s="2" t="s">
        <v>808</v>
      </c>
    </row>
    <row r="971" spans="1:2" ht="15.75">
      <c r="A971" s="38">
        <v>80161</v>
      </c>
      <c r="B971" s="2" t="s">
        <v>809</v>
      </c>
    </row>
    <row r="972" spans="1:2" ht="15.75">
      <c r="A972" s="38">
        <v>80165</v>
      </c>
      <c r="B972" s="2" t="s">
        <v>810</v>
      </c>
    </row>
    <row r="973" spans="1:2" ht="15.75">
      <c r="A973" s="15">
        <v>8018</v>
      </c>
      <c r="B973" s="2" t="s">
        <v>811</v>
      </c>
    </row>
    <row r="974" spans="1:2" s="5" customFormat="1" ht="15.75">
      <c r="A974" s="14">
        <v>802</v>
      </c>
      <c r="B974" s="5" t="s">
        <v>812</v>
      </c>
    </row>
    <row r="975" spans="1:2" ht="15.75">
      <c r="A975" s="15">
        <v>8021</v>
      </c>
      <c r="B975" s="2" t="s">
        <v>806</v>
      </c>
    </row>
    <row r="976" spans="1:2" ht="15.75">
      <c r="A976" s="15">
        <v>8024</v>
      </c>
      <c r="B976" s="2" t="s">
        <v>813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809</v>
      </c>
    </row>
    <row r="979" spans="1:2" ht="15.75">
      <c r="A979" s="38">
        <v>80265</v>
      </c>
      <c r="B979" s="2" t="s">
        <v>810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PageLayoutView="0" workbookViewId="0" topLeftCell="A1">
      <selection activeCell="G1" sqref="G1"/>
    </sheetView>
  </sheetViews>
  <sheetFormatPr defaultColWidth="11.421875" defaultRowHeight="12.75"/>
  <cols>
    <col min="1" max="1" width="3.57421875" style="66" customWidth="1"/>
    <col min="2" max="2" width="8.7109375" style="63" customWidth="1"/>
    <col min="3" max="3" width="9.421875" style="64" bestFit="1" customWidth="1"/>
    <col min="4" max="4" width="34.7109375" style="65" customWidth="1"/>
    <col min="5" max="5" width="29.7109375" style="66" customWidth="1"/>
    <col min="6" max="7" width="12.7109375" style="70" customWidth="1"/>
    <col min="8" max="8" width="24.57421875" style="68" bestFit="1" customWidth="1"/>
    <col min="9" max="16384" width="11.421875" style="66" customWidth="1"/>
  </cols>
  <sheetData>
    <row r="1" spans="6:7" ht="16.5" thickBot="1">
      <c r="F1" s="67" t="s">
        <v>839</v>
      </c>
      <c r="G1" s="87"/>
    </row>
    <row r="2" spans="6:7" ht="16.5" thickBot="1">
      <c r="F2" s="67"/>
      <c r="G2" s="62"/>
    </row>
    <row r="3" spans="2:7" ht="16.5" thickBot="1">
      <c r="B3" s="101" t="s">
        <v>834</v>
      </c>
      <c r="C3" s="102"/>
      <c r="D3" s="102"/>
      <c r="E3" s="102"/>
      <c r="F3" s="102"/>
      <c r="G3" s="103"/>
    </row>
    <row r="4" spans="2:7" ht="15.75">
      <c r="B4" s="81" t="s">
        <v>591</v>
      </c>
      <c r="C4" s="77" t="s">
        <v>587</v>
      </c>
      <c r="D4" s="78" t="s">
        <v>759</v>
      </c>
      <c r="E4" s="77" t="s">
        <v>588</v>
      </c>
      <c r="F4" s="77" t="s">
        <v>589</v>
      </c>
      <c r="G4" s="79" t="s">
        <v>590</v>
      </c>
    </row>
    <row r="5" spans="1:9" s="68" customFormat="1" ht="15.75">
      <c r="A5" s="66"/>
      <c r="B5" s="88"/>
      <c r="C5" s="90"/>
      <c r="D5" s="76">
        <f>IF(C5="","",VLOOKUP(C5,Comptes,2,FALSE))</f>
      </c>
      <c r="E5" s="99" t="s">
        <v>836</v>
      </c>
      <c r="F5" s="93"/>
      <c r="G5" s="94"/>
      <c r="I5" s="66"/>
    </row>
    <row r="6" spans="1:9" s="68" customFormat="1" ht="15.75">
      <c r="A6" s="66"/>
      <c r="B6" s="83" t="s">
        <v>814</v>
      </c>
      <c r="C6" s="91"/>
      <c r="D6" s="75">
        <f>IF(C6="","",VLOOKUP(C6,Comptes,2,FALSE))</f>
      </c>
      <c r="E6" s="100"/>
      <c r="F6" s="95"/>
      <c r="G6" s="96"/>
      <c r="I6" s="66"/>
    </row>
    <row r="7" spans="1:9" s="68" customFormat="1" ht="15.75">
      <c r="A7" s="66"/>
      <c r="B7" s="88"/>
      <c r="C7" s="90"/>
      <c r="D7" s="76">
        <f>IF(C7="","",VLOOKUP(C7,Comptes,2,FALSE))</f>
      </c>
      <c r="E7" s="99" t="s">
        <v>831</v>
      </c>
      <c r="F7" s="93"/>
      <c r="G7" s="94"/>
      <c r="I7" s="66"/>
    </row>
    <row r="8" spans="1:9" s="68" customFormat="1" ht="15.75">
      <c r="A8" s="66"/>
      <c r="B8" s="83" t="s">
        <v>814</v>
      </c>
      <c r="C8" s="91"/>
      <c r="D8" s="75">
        <f>IF(C8="","",VLOOKUP(C8,Comptes,2,FALSE))</f>
      </c>
      <c r="E8" s="100"/>
      <c r="F8" s="95"/>
      <c r="G8" s="96"/>
      <c r="I8" s="66"/>
    </row>
    <row r="9" spans="2:8" ht="16.5" thickBot="1">
      <c r="B9" s="82"/>
      <c r="C9" s="71"/>
      <c r="D9" s="72"/>
      <c r="E9" s="73" t="s">
        <v>353</v>
      </c>
      <c r="F9" s="80">
        <f>SUM(F5:F8)</f>
        <v>0</v>
      </c>
      <c r="G9" s="61">
        <f>SUM(G5:G8)</f>
        <v>0</v>
      </c>
      <c r="H9" s="69">
        <f>IF(F9=G9,"","Ecriture non éqilibrée !!!")</f>
      </c>
    </row>
    <row r="10" ht="16.5" thickBot="1"/>
    <row r="11" spans="2:7" ht="16.5" thickBot="1">
      <c r="B11" s="101" t="s">
        <v>833</v>
      </c>
      <c r="C11" s="102"/>
      <c r="D11" s="102"/>
      <c r="E11" s="102"/>
      <c r="F11" s="102"/>
      <c r="G11" s="103"/>
    </row>
    <row r="12" spans="2:7" ht="15.75">
      <c r="B12" s="81" t="s">
        <v>591</v>
      </c>
      <c r="C12" s="77" t="s">
        <v>587</v>
      </c>
      <c r="D12" s="78" t="s">
        <v>759</v>
      </c>
      <c r="E12" s="77" t="s">
        <v>588</v>
      </c>
      <c r="F12" s="77" t="s">
        <v>589</v>
      </c>
      <c r="G12" s="79" t="s">
        <v>590</v>
      </c>
    </row>
    <row r="13" spans="1:9" s="68" customFormat="1" ht="15.75">
      <c r="A13" s="66"/>
      <c r="B13" s="88"/>
      <c r="C13" s="90"/>
      <c r="D13" s="76">
        <f>IF(C13="","",VLOOKUP(C13,Comptes,2,FALSE))</f>
      </c>
      <c r="E13" s="99" t="s">
        <v>837</v>
      </c>
      <c r="F13" s="93"/>
      <c r="G13" s="94"/>
      <c r="I13" s="66"/>
    </row>
    <row r="14" spans="1:9" s="68" customFormat="1" ht="15.75">
      <c r="A14" s="66"/>
      <c r="B14" s="85" t="s">
        <v>818</v>
      </c>
      <c r="C14" s="92"/>
      <c r="D14" s="74">
        <f>IF(C14="","",VLOOKUP(C14,Comptes,2,FALSE))</f>
      </c>
      <c r="E14" s="104"/>
      <c r="F14" s="97"/>
      <c r="G14" s="98"/>
      <c r="I14" s="66"/>
    </row>
    <row r="15" spans="1:9" s="68" customFormat="1" ht="15.75">
      <c r="A15" s="66"/>
      <c r="B15" s="84"/>
      <c r="C15" s="91"/>
      <c r="D15" s="75">
        <f>IF(C15="","",VLOOKUP(C15,Comptes,2,FALSE))</f>
      </c>
      <c r="E15" s="100"/>
      <c r="F15" s="95"/>
      <c r="G15" s="96"/>
      <c r="I15" s="66"/>
    </row>
    <row r="16" spans="1:9" s="68" customFormat="1" ht="15.75">
      <c r="A16" s="66"/>
      <c r="B16" s="89"/>
      <c r="C16" s="92"/>
      <c r="D16" s="74">
        <f>IF(C16="","",VLOOKUP(C16,Comptes,2,FALSE))</f>
      </c>
      <c r="E16" s="104" t="s">
        <v>838</v>
      </c>
      <c r="F16" s="97"/>
      <c r="G16" s="98"/>
      <c r="I16" s="66"/>
    </row>
    <row r="17" spans="1:9" s="68" customFormat="1" ht="15.75">
      <c r="A17" s="66"/>
      <c r="B17" s="84" t="s">
        <v>818</v>
      </c>
      <c r="C17" s="91"/>
      <c r="D17" s="74">
        <f>IF(C17="","",VLOOKUP(C17,Comptes,2,FALSE))</f>
      </c>
      <c r="E17" s="100"/>
      <c r="F17" s="95"/>
      <c r="G17" s="96"/>
      <c r="I17" s="66"/>
    </row>
    <row r="18" spans="2:8" ht="16.5" thickBot="1">
      <c r="B18" s="82"/>
      <c r="C18" s="71"/>
      <c r="D18" s="72"/>
      <c r="E18" s="73" t="s">
        <v>353</v>
      </c>
      <c r="F18" s="80">
        <f>SUM(F13:F17)</f>
        <v>0</v>
      </c>
      <c r="G18" s="61">
        <f>SUM(G13:G17)</f>
        <v>0</v>
      </c>
      <c r="H18" s="69">
        <f>IF(F18=G18,"","Ecriture non éqilibrée !!!")</f>
      </c>
    </row>
    <row r="21" ht="15.75">
      <c r="B21" s="86"/>
    </row>
    <row r="23" ht="15.75">
      <c r="B23" s="2"/>
    </row>
    <row r="24" ht="15.75">
      <c r="B24" s="2"/>
    </row>
    <row r="25" ht="15.75">
      <c r="B25" s="2"/>
    </row>
    <row r="26" ht="15.75">
      <c r="B26" s="2"/>
    </row>
    <row r="27" ht="15.75">
      <c r="B27" s="2"/>
    </row>
    <row r="28" ht="15.75">
      <c r="B28" s="2"/>
    </row>
    <row r="29" ht="15.75">
      <c r="B29" s="2"/>
    </row>
    <row r="30" ht="15.75">
      <c r="B30" s="2"/>
    </row>
    <row r="31" ht="15.75">
      <c r="B31" s="2"/>
    </row>
    <row r="32" ht="15.75">
      <c r="B32" s="2"/>
    </row>
    <row r="33" ht="15.75">
      <c r="B33" s="2"/>
    </row>
  </sheetData>
  <sheetProtection sheet="1"/>
  <mergeCells count="6">
    <mergeCell ref="E5:E6"/>
    <mergeCell ref="B3:G3"/>
    <mergeCell ref="E7:E8"/>
    <mergeCell ref="B11:G11"/>
    <mergeCell ref="E13:E15"/>
    <mergeCell ref="E16:E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2011-03-21T06:05:26Z</dcterms:modified>
  <cp:category/>
  <cp:version/>
  <cp:contentType/>
  <cp:contentStatus/>
</cp:coreProperties>
</file>