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Correction" sheetId="2" r:id="rId2"/>
  </sheets>
  <definedNames>
    <definedName name="Comptes">'Plan comptable'!$A:$B</definedName>
  </definedNames>
  <calcPr fullCalcOnLoad="1"/>
</workbook>
</file>

<file path=xl/comments2.xml><?xml version="1.0" encoding="utf-8"?>
<comments xmlns="http://schemas.openxmlformats.org/spreadsheetml/2006/main">
  <authors>
    <author>Carlos JANUARIO</author>
  </authors>
  <commentList>
    <comment ref="G16" authorId="0">
      <text>
        <r>
          <rPr>
            <b/>
            <sz val="10"/>
            <rFont val="Times New Roman"/>
            <family val="1"/>
          </rPr>
          <t>42 000 x 12 % = 5 040 €.</t>
        </r>
      </text>
    </comment>
  </commentList>
</comments>
</file>

<file path=xl/sharedStrings.xml><?xml version="1.0" encoding="utf-8"?>
<sst xmlns="http://schemas.openxmlformats.org/spreadsheetml/2006/main" count="1025" uniqueCount="852">
  <si>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</si>
  <si>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</si>
  <si>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</si>
  <si>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</si>
  <si>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</si>
  <si>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</si>
  <si>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</si>
  <si>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</si>
  <si>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</si>
  <si>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</si>
  <si>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</si>
  <si>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</si>
  <si>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</si>
  <si>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</si>
  <si>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</si>
  <si>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</si>
  <si>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</si>
  <si>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</si>
  <si>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</si>
  <si>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</si>
  <si>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</si>
  <si>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</si>
  <si>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</si>
  <si>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</si>
  <si>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</si>
  <si>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</si>
  <si>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</si>
  <si>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</si>
  <si>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</si>
  <si>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</si>
  <si>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</si>
  <si>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</si>
  <si>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</si>
  <si>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</si>
  <si>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</si>
  <si>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</si>
  <si>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</si>
  <si>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</si>
  <si>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</si>
  <si>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</si>
  <si>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</si>
  <si>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</si>
  <si>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</si>
  <si>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</si>
  <si>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</si>
  <si>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</si>
  <si>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</si>
  <si>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</si>
  <si>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</si>
  <si>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</si>
  <si>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</si>
  <si>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</si>
  <si>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</si>
  <si>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</si>
  <si>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</si>
  <si>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</si>
  <si>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</si>
  <si>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</si>
  <si>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</si>
  <si>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</si>
  <si>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</si>
  <si>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</si>
  <si>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</si>
  <si>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</si>
  <si>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</si>
  <si>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</si>
  <si>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</si>
  <si>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</si>
  <si>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</si>
  <si>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</si>
  <si>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</si>
  <si>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</si>
  <si>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</si>
  <si>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</si>
  <si>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</si>
  <si>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</si>
  <si>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</si>
  <si>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</si>
  <si>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</si>
  <si>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</si>
  <si>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</si>
  <si>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</si>
  <si>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</si>
  <si>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</si>
  <si>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</si>
  <si>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</si>
  <si>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</si>
  <si>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</si>
  <si>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</si>
  <si>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</si>
  <si>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</si>
  <si>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</si>
  <si>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</si>
  <si>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</si>
  <si>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</si>
  <si>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</si>
  <si>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</si>
  <si>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</si>
  <si>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</si>
  <si>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</si>
  <si>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</si>
  <si>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</si>
  <si>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</si>
  <si>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</si>
  <si>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</si>
  <si>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</si>
  <si>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</si>
  <si>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</si>
  <si>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</si>
  <si>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</si>
  <si>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</si>
  <si>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</si>
  <si>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</si>
  <si>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</si>
  <si>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</si>
  <si>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</si>
  <si>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</si>
  <si>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</si>
  <si>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</si>
  <si>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</si>
  <si>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</si>
  <si>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</si>
  <si>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</si>
  <si>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</si>
  <si>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</si>
  <si>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</si>
  <si>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</si>
  <si>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</si>
  <si>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</si>
  <si>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</si>
  <si>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</si>
  <si>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</si>
  <si>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</si>
  <si>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</si>
  <si>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</si>
  <si>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</si>
  <si>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</si>
  <si>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</si>
  <si>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</si>
  <si>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</si>
  <si>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</si>
  <si>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</si>
  <si>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</si>
  <si>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</si>
  <si>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</si>
  <si>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</si>
  <si>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</si>
  <si>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</si>
  <si>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</si>
  <si>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</si>
  <si>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</si>
  <si>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</si>
  <si>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</si>
  <si>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</si>
  <si>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</si>
  <si>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</si>
  <si>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</si>
  <si>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</si>
  <si>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</si>
  <si>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</si>
  <si>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</si>
  <si>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</si>
  <si>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</si>
  <si>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</si>
  <si>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</si>
  <si>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</si>
  <si>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</si>
  <si>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</si>
  <si>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</si>
  <si>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</si>
  <si>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</si>
  <si>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</si>
  <si>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</si>
  <si>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</si>
  <si>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</si>
  <si>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</si>
  <si>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</si>
  <si>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</si>
  <si>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</si>
  <si>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</si>
  <si>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</si>
  <si>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</si>
  <si>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</si>
  <si>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</si>
  <si>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</si>
  <si>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</si>
  <si>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</si>
  <si>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</si>
  <si>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</si>
  <si>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</si>
  <si>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</si>
  <si>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</si>
  <si>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</si>
  <si>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</si>
  <si>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</si>
  <si>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</si>
  <si>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</si>
  <si>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</si>
  <si>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</si>
  <si>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</si>
  <si>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</si>
  <si>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</si>
  <si>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</si>
  <si>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</si>
  <si>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</si>
  <si>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</si>
  <si>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</si>
  <si>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</si>
  <si>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</si>
  <si>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</si>
  <si>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</si>
  <si>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</si>
  <si>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</si>
  <si>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</si>
  <si>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</si>
  <si>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</si>
  <si>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</si>
  <si>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</si>
  <si>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</si>
  <si>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</si>
  <si>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</si>
  <si>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</si>
  <si>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</si>
  <si>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</si>
  <si>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</si>
  <si>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</si>
  <si>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</si>
  <si>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</si>
  <si>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</si>
  <si>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</si>
  <si>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</si>
  <si>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</si>
  <si>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</si>
  <si>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</si>
  <si>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</si>
  <si>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</si>
  <si>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</si>
  <si>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</si>
  <si>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</si>
  <si>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</si>
  <si>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</si>
  <si>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</si>
  <si>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</si>
  <si>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</si>
  <si>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</si>
  <si>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</si>
  <si>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</si>
  <si>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</si>
  <si>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</si>
  <si>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</si>
  <si>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</si>
  <si>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</si>
  <si>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</si>
  <si>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</si>
  <si>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</si>
  <si>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</si>
  <si>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</si>
  <si>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</si>
  <si>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</si>
  <si>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</si>
  <si>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</si>
  <si>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</si>
  <si>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</si>
  <si>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</si>
  <si>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</si>
  <si>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</si>
  <si>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</si>
  <si>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</si>
  <si>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</si>
  <si>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</si>
  <si>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</si>
  <si>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</si>
  <si>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</si>
  <si>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</si>
  <si>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</si>
  <si>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</si>
  <si>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</si>
  <si>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</si>
  <si>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</si>
  <si>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</si>
  <si>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</si>
  <si>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</si>
  <si>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</si>
  <si>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</si>
  <si>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</si>
  <si>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</si>
  <si>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</si>
  <si>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</si>
  <si>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</si>
  <si>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</si>
  <si>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</si>
  <si>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</si>
  <si>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</si>
  <si>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</si>
  <si>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</si>
  <si>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</si>
  <si>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</si>
  <si>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</si>
  <si>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</si>
  <si>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</si>
  <si>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</si>
  <si>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</si>
  <si>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</si>
  <si>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</si>
  <si>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</si>
  <si>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</si>
  <si>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</si>
  <si>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</si>
  <si>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</si>
  <si>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</si>
  <si>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</si>
  <si>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</si>
  <si>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</si>
  <si>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</si>
  <si>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</si>
  <si>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</si>
  <si>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</si>
  <si>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</si>
  <si>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</si>
  <si>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</si>
  <si>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</si>
  <si>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</si>
  <si>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</si>
  <si>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</si>
  <si>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</si>
  <si>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</si>
  <si>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</si>
  <si>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</si>
  <si>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</si>
  <si>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</si>
  <si>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</si>
  <si>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</si>
  <si>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</si>
  <si>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</si>
  <si>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</si>
  <si>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</si>
  <si>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</si>
  <si>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</si>
  <si>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</si>
  <si>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</si>
  <si>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</si>
  <si>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</si>
  <si>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</si>
  <si>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</si>
  <si>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</si>
  <si>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</si>
  <si>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</si>
  <si>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</si>
  <si>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</si>
  <si>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</si>
  <si>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</si>
  <si>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</si>
  <si>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</si>
  <si>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</si>
  <si>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</si>
  <si>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</si>
  <si>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</si>
  <si>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</si>
  <si>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</si>
  <si>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</si>
  <si>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</si>
  <si>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</si>
  <si>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</si>
  <si>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</si>
  <si>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</si>
  <si>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</si>
  <si>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</si>
  <si>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</si>
  <si>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</si>
  <si>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</si>
  <si>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</si>
  <si>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</si>
  <si>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</si>
  <si>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</si>
  <si>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</si>
  <si>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</si>
  <si>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</si>
  <si>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</si>
  <si>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</si>
  <si>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</si>
  <si>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</si>
  <si>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</si>
  <si>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</si>
  <si>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</si>
  <si>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</si>
  <si>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</si>
  <si>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</si>
  <si>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</si>
  <si>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</si>
  <si>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</si>
  <si>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</si>
  <si>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</si>
  <si>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</si>
  <si>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</si>
  <si>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</si>
  <si>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</si>
  <si>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</si>
  <si>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</si>
  <si>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</si>
  <si>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</si>
  <si>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</si>
  <si>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</si>
  <si>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</si>
  <si>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</si>
  <si>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</si>
  <si>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</si>
  <si>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</si>
  <si>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</si>
  <si>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</si>
  <si>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</si>
  <si>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</si>
  <si>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</si>
  <si>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</si>
  <si>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</si>
  <si>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</si>
  <si>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</si>
  <si>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</si>
  <si>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</si>
  <si>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</si>
  <si>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</si>
  <si>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</si>
  <si>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</si>
  <si>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</si>
  <si>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</si>
  <si>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</si>
  <si>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</si>
  <si>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</si>
  <si>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</si>
  <si>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</si>
  <si>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</si>
  <si>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</si>
  <si>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</si>
  <si>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</si>
  <si>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</si>
  <si>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</si>
  <si>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</si>
  <si>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</si>
  <si>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</si>
  <si>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</si>
  <si>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</si>
  <si>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</si>
  <si>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</si>
  <si>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</si>
  <si>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</si>
  <si>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</si>
  <si>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</si>
  <si>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</si>
  <si>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</si>
  <si>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</si>
  <si>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</si>
  <si>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</si>
  <si>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</si>
  <si>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</si>
  <si>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</si>
  <si>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</si>
  <si>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</si>
  <si>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</si>
  <si>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</si>
  <si>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</si>
  <si>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</si>
  <si>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</si>
  <si>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</si>
  <si>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</si>
  <si>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</si>
  <si>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</si>
  <si>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</si>
  <si>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</si>
  <si>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</si>
  <si>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</si>
  <si>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</si>
  <si>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</si>
  <si>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</si>
  <si>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</si>
  <si>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</si>
  <si>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</si>
  <si>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</si>
  <si>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</si>
  <si>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</si>
  <si>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</si>
  <si>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</si>
  <si>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</si>
  <si>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</si>
  <si>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</si>
  <si>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</si>
  <si>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</si>
  <si>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</si>
  <si>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</si>
  <si>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</si>
  <si>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</si>
  <si>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</si>
  <si>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</si>
  <si>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</si>
  <si>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</si>
  <si>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</si>
  <si>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</si>
  <si>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</si>
  <si>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</si>
  <si>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</si>
  <si>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</si>
  <si>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</si>
  <si>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</si>
  <si>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</si>
  <si>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</si>
  <si>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</si>
  <si>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</si>
  <si>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</si>
  <si>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</si>
  <si>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</si>
  <si>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</si>
  <si>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</si>
  <si>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</si>
  <si>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</si>
  <si>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</si>
  <si>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</si>
  <si>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</si>
  <si>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</si>
  <si>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</si>
  <si>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</si>
  <si>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</si>
  <si>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</si>
  <si>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</si>
  <si>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</si>
  <si>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</si>
  <si>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</si>
  <si>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</si>
  <si>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</si>
  <si>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</si>
  <si>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</si>
  <si>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</si>
  <si>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</si>
  <si>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</si>
  <si>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</si>
  <si>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</si>
  <si>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</si>
  <si>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</si>
  <si>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</si>
  <si>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</si>
  <si>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</si>
  <si>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</si>
  <si>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</si>
  <si>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</si>
  <si>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</si>
  <si>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</si>
  <si>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</si>
  <si>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</si>
  <si>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</si>
  <si>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</si>
  <si>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</si>
  <si>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</si>
  <si>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</si>
  <si>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</si>
  <si>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</si>
  <si>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</si>
  <si>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</si>
  <si>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</si>
  <si>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</si>
  <si>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</si>
  <si>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</si>
  <si>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</si>
  <si>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</si>
  <si>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</si>
  <si>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</si>
  <si>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</si>
  <si>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</si>
  <si>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</si>
  <si>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</si>
  <si>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</si>
  <si>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</si>
  <si>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</si>
  <si>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</si>
  <si>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</si>
  <si>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</si>
  <si>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</si>
  <si>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</si>
  <si>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</si>
  <si>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</si>
  <si>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</si>
  <si>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</si>
  <si>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</si>
  <si>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</si>
  <si>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</si>
  <si>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</si>
  <si>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</si>
  <si>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</si>
  <si>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</si>
  <si>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</si>
  <si>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</si>
  <si>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</si>
  <si>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</si>
  <si>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</si>
  <si>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</si>
  <si>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</si>
  <si>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</si>
  <si>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</si>
  <si>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</si>
  <si>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</si>
  <si>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</si>
  <si>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</si>
  <si>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</si>
  <si>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</si>
  <si>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</si>
  <si>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</si>
  <si>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</si>
  <si>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</si>
  <si>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</si>
  <si>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</si>
  <si>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</si>
  <si>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</si>
  <si>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</si>
  <si>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</si>
  <si>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</si>
  <si>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</si>
  <si>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</si>
  <si>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</si>
  <si>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</si>
  <si>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</si>
  <si>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</si>
  <si>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</si>
  <si>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</si>
  <si>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</si>
  <si>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</si>
  <si>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</si>
  <si>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</si>
  <si>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</si>
  <si>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</si>
  <si>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</si>
  <si>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</si>
  <si>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</si>
  <si>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</si>
  <si>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</si>
  <si>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</si>
  <si>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</si>
  <si>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</si>
  <si>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</si>
  <si>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</si>
  <si>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</si>
  <si>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</si>
  <si>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</si>
  <si>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</si>
  <si>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</si>
  <si>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</si>
  <si>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</si>
  <si>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</si>
  <si>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</si>
  <si>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</si>
  <si>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</si>
  <si>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</si>
  <si>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</si>
  <si>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</si>
  <si>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</si>
  <si>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</si>
  <si>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</si>
  <si>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</si>
  <si>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</si>
  <si>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</si>
  <si>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</si>
  <si>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</si>
  <si>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</si>
  <si>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</si>
  <si>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</si>
  <si>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</si>
  <si>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</si>
  <si>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</si>
  <si>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</si>
  <si>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</si>
  <si>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</si>
  <si>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</si>
  <si>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</si>
  <si>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</si>
  <si>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</si>
  <si>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</si>
  <si>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</si>
  <si>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</si>
  <si>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</si>
  <si>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</si>
  <si>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</si>
  <si>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</si>
  <si>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</si>
  <si>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</si>
  <si>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</si>
  <si>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</si>
  <si>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</si>
  <si>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</si>
  <si>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</si>
  <si>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</si>
  <si>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</si>
  <si>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</si>
  <si>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</si>
  <si>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</si>
  <si>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</si>
  <si>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</si>
  <si>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</si>
  <si>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</si>
  <si>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</si>
  <si>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</si>
  <si>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</si>
  <si>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</si>
  <si>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</si>
  <si>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</si>
  <si>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</si>
  <si>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</si>
  <si>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</si>
  <si>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</si>
  <si>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</si>
  <si>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</si>
  <si>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</si>
  <si>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</si>
  <si>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</si>
  <si>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</si>
  <si>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</si>
  <si>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</si>
  <si>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</si>
  <si>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</si>
  <si>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</si>
  <si>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</si>
  <si>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</si>
  <si>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</si>
  <si>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</si>
  <si>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</si>
  <si>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</si>
  <si>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</si>
  <si>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</si>
  <si>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</si>
  <si>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</si>
  <si>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</si>
  <si>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</si>
  <si>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</si>
  <si>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</si>
  <si>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</si>
  <si>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</si>
  <si>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</si>
  <si>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</si>
  <si>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</si>
  <si>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</si>
  <si>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</si>
  <si>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</si>
  <si>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</si>
  <si>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</si>
  <si>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</si>
  <si>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</si>
  <si>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</si>
  <si>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</si>
  <si>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</si>
  <si>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</si>
  <si>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</si>
  <si>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</si>
  <si>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</si>
  <si>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</si>
  <si>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</si>
  <si>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</si>
  <si>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</si>
  <si>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</si>
  <si>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</si>
  <si>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</si>
  <si>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</si>
  <si>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</si>
  <si>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</si>
  <si>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</si>
  <si>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</si>
  <si>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</si>
  <si>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</si>
  <si>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</si>
  <si>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</si>
  <si>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</si>
  <si>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</si>
  <si>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</si>
  <si>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</si>
  <si>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</si>
  <si>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</si>
  <si>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</si>
  <si>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</si>
  <si>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</si>
  <si>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</si>
  <si>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</si>
  <si>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</si>
  <si>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</si>
  <si>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</si>
  <si>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</si>
  <si>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</si>
  <si>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</si>
  <si>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</si>
  <si>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</si>
  <si>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</si>
  <si>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</si>
  <si>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</si>
  <si>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</si>
  <si>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</si>
  <si>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</si>
  <si>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</si>
  <si>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</si>
  <si>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</si>
  <si>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</si>
  <si>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</si>
  <si>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</si>
  <si>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</si>
  <si>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</si>
  <si>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</si>
  <si>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</si>
  <si>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</si>
  <si>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</si>
  <si>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</si>
  <si>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</si>
  <si>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</si>
  <si>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</si>
  <si>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</si>
  <si>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</si>
  <si>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</si>
  <si>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</si>
  <si>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</si>
  <si>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</si>
  <si>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</si>
  <si>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</si>
  <si>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</si>
  <si>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</si>
  <si>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</si>
  <si>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</si>
  <si>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</si>
  <si>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</si>
  <si>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</si>
  <si>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</si>
  <si>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</si>
  <si>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</si>
  <si>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</si>
  <si>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</si>
  <si>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</si>
  <si>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</si>
  <si>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</si>
  <si>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</si>
  <si>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</si>
  <si>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</si>
  <si>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</si>
  <si>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Virement dans les charges de l'exercice</t>
  </si>
  <si>
    <t>Intérêts courus sur participation des salariés aux résultats</t>
  </si>
  <si>
    <t>Bordereau de saisie - Journal unique Année N+1 - SA VIDEAU</t>
  </si>
  <si>
    <t>Bordereau de saisie - Journal unique Année N - SA VIDEAU</t>
  </si>
  <si>
    <t>Personnel - Autres charges à payer</t>
  </si>
  <si>
    <t>Intéressement de l'exercice N</t>
  </si>
  <si>
    <t>1°) Enregistrez les opérations relatives à l’intéressement au 31/12/N ainsi que les écritures de l’exercice N + 1.</t>
  </si>
  <si>
    <t>2°) Rappelez quelques objectifs visés par la participation des salariés aux résultats ou par l’intéressement.</t>
  </si>
  <si>
    <t>Prélèvements sociaux sur intéressement</t>
  </si>
  <si>
    <t>Réalisation de la répartition de  l'intéressement par virements</t>
  </si>
  <si>
    <t xml:space="preserve"> - motivation et fidélisation du personnel salarié non cadre ou cadre,</t>
  </si>
  <si>
    <t xml:space="preserve"> - encouragement à une meilleure productivité,</t>
  </si>
  <si>
    <t xml:space="preserve"> - amélioration du  climat social et des relations sociales dans l’entreprise,</t>
  </si>
  <si>
    <t xml:space="preserve"> - compléments de rémunérations pour les salariés, avec exonération fiscale,</t>
  </si>
  <si>
    <t xml:space="preserve"> - accroissement des performances économiques de l’entreprise et de sa compétitivité,</t>
  </si>
  <si>
    <t xml:space="preserve"> - participation et intéressement sont des charges déductibles fiscalement,</t>
  </si>
  <si>
    <t xml:space="preserve"> - exonérations des charges sociales sur ces compléments de rémunérations,</t>
  </si>
  <si>
    <t xml:space="preserve"> - incitation fiscale pour les accords dérogatoires grace à la possibilité de constituer une provision pour investissement (PPI),</t>
  </si>
  <si>
    <t xml:space="preserve"> - nombreuses possibilités d’affectation des fonds issus de la participation,</t>
  </si>
  <si>
    <t xml:space="preserve"> - ressources de financement des entreprises dans le cadre des fonds de participation bloqués,</t>
  </si>
  <si>
    <t xml:space="preserve"> - …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</si>
</sst>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3" fillId="10" borderId="19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4" fontId="3" fillId="10" borderId="20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23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165" fontId="3" fillId="15" borderId="28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832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835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66" customWidth="1"/>
    <col min="2" max="2" width="8.7109375" style="63" customWidth="1"/>
    <col min="3" max="3" width="9.421875" style="64" bestFit="1" customWidth="1"/>
    <col min="4" max="4" width="34.7109375" style="65" customWidth="1"/>
    <col min="5" max="5" width="29.7109375" style="66" customWidth="1"/>
    <col min="6" max="7" width="12.7109375" style="70" customWidth="1"/>
    <col min="8" max="8" width="24.57421875" style="68" bestFit="1" customWidth="1"/>
    <col min="9" max="16384" width="11.421875" style="66" customWidth="1"/>
  </cols>
  <sheetData>
    <row r="1" ht="15.75"/>
    <row r="2" ht="15.75">
      <c r="B2" s="96" t="s">
        <v>837</v>
      </c>
    </row>
    <row r="3" spans="6:7" ht="16.5" thickBot="1">
      <c r="F3" s="67"/>
      <c r="G3" s="62"/>
    </row>
    <row r="4" spans="2:7" ht="16.5" thickBot="1">
      <c r="B4" s="99" t="s">
        <v>834</v>
      </c>
      <c r="C4" s="100"/>
      <c r="D4" s="100"/>
      <c r="E4" s="100"/>
      <c r="F4" s="100"/>
      <c r="G4" s="101"/>
    </row>
    <row r="5" spans="2:7" ht="15.75">
      <c r="B5" s="90" t="s">
        <v>591</v>
      </c>
      <c r="C5" s="86" t="s">
        <v>587</v>
      </c>
      <c r="D5" s="87" t="s">
        <v>759</v>
      </c>
      <c r="E5" s="86" t="s">
        <v>588</v>
      </c>
      <c r="F5" s="86" t="s">
        <v>589</v>
      </c>
      <c r="G5" s="88" t="s">
        <v>590</v>
      </c>
    </row>
    <row r="6" spans="1:9" s="68" customFormat="1" ht="31.5">
      <c r="A6" s="66"/>
      <c r="B6" s="91">
        <v>40908</v>
      </c>
      <c r="C6" s="85">
        <v>6414</v>
      </c>
      <c r="D6" s="82" t="str">
        <f>IF(C6="","",VLOOKUP(C6,Comptes,2,FALSE))</f>
        <v>Indemnités et avantages divers</v>
      </c>
      <c r="E6" s="97" t="s">
        <v>836</v>
      </c>
      <c r="F6" s="83">
        <v>42000</v>
      </c>
      <c r="G6" s="84"/>
      <c r="I6" s="66"/>
    </row>
    <row r="7" spans="1:9" s="68" customFormat="1" ht="31.5">
      <c r="A7" s="66"/>
      <c r="B7" s="93" t="s">
        <v>814</v>
      </c>
      <c r="C7" s="81">
        <v>4286</v>
      </c>
      <c r="D7" s="77" t="str">
        <f>IF(C7="","",VLOOKUP(C7,Comptes,2,FALSE))</f>
        <v>Personnel - Autres charges à payer</v>
      </c>
      <c r="E7" s="98"/>
      <c r="F7" s="78"/>
      <c r="G7" s="79">
        <v>42000</v>
      </c>
      <c r="I7" s="66"/>
    </row>
    <row r="8" spans="1:9" s="68" customFormat="1" ht="31.5">
      <c r="A8" s="66"/>
      <c r="B8" s="91">
        <v>40908</v>
      </c>
      <c r="C8" s="85">
        <v>120</v>
      </c>
      <c r="D8" s="82" t="str">
        <f>IF(C8="","",VLOOKUP(C8,Comptes,2,FALSE))</f>
        <v>Résultat de l'exercice (bénéfice)</v>
      </c>
      <c r="E8" s="97" t="s">
        <v>831</v>
      </c>
      <c r="F8" s="83">
        <v>42000</v>
      </c>
      <c r="G8" s="84"/>
      <c r="I8" s="66"/>
    </row>
    <row r="9" spans="1:9" s="68" customFormat="1" ht="31.5">
      <c r="A9" s="66"/>
      <c r="B9" s="93" t="s">
        <v>814</v>
      </c>
      <c r="C9" s="81">
        <v>6414</v>
      </c>
      <c r="D9" s="77" t="str">
        <f>IF(C9="","",VLOOKUP(C9,Comptes,2,FALSE))</f>
        <v>Indemnités et avantages divers</v>
      </c>
      <c r="E9" s="98"/>
      <c r="F9" s="78"/>
      <c r="G9" s="79">
        <v>42000</v>
      </c>
      <c r="I9" s="66"/>
    </row>
    <row r="10" spans="2:8" ht="16.5" thickBot="1">
      <c r="B10" s="92"/>
      <c r="C10" s="71"/>
      <c r="D10" s="72"/>
      <c r="E10" s="73" t="s">
        <v>353</v>
      </c>
      <c r="F10" s="89">
        <f>SUM(F6:F9)</f>
        <v>84000</v>
      </c>
      <c r="G10" s="61">
        <f>SUM(G6:G9)</f>
        <v>84000</v>
      </c>
      <c r="H10" s="69">
        <f>IF(F10=G10,"","Ecriture non éqilibrée !!!")</f>
      </c>
    </row>
    <row r="11" ht="16.5" thickBot="1"/>
    <row r="12" spans="2:7" ht="16.5" thickBot="1">
      <c r="B12" s="99" t="s">
        <v>833</v>
      </c>
      <c r="C12" s="100"/>
      <c r="D12" s="100"/>
      <c r="E12" s="100"/>
      <c r="F12" s="100"/>
      <c r="G12" s="101"/>
    </row>
    <row r="13" spans="2:7" ht="15.75">
      <c r="B13" s="90" t="s">
        <v>591</v>
      </c>
      <c r="C13" s="86" t="s">
        <v>587</v>
      </c>
      <c r="D13" s="87" t="s">
        <v>759</v>
      </c>
      <c r="E13" s="86" t="s">
        <v>588</v>
      </c>
      <c r="F13" s="86" t="s">
        <v>589</v>
      </c>
      <c r="G13" s="88" t="s">
        <v>590</v>
      </c>
    </row>
    <row r="14" spans="1:9" s="68" customFormat="1" ht="31.5">
      <c r="A14" s="66"/>
      <c r="B14" s="91">
        <v>40632</v>
      </c>
      <c r="C14" s="85">
        <v>4286</v>
      </c>
      <c r="D14" s="82" t="str">
        <f>IF(C14="","",VLOOKUP(C14,Comptes,2,FALSE))</f>
        <v>Personnel - Autres charges à payer</v>
      </c>
      <c r="E14" s="97" t="s">
        <v>839</v>
      </c>
      <c r="F14" s="83">
        <v>42000</v>
      </c>
      <c r="G14" s="84"/>
      <c r="I14" s="66"/>
    </row>
    <row r="15" spans="1:9" s="68" customFormat="1" ht="31.5">
      <c r="A15" s="66"/>
      <c r="B15" s="95" t="s">
        <v>818</v>
      </c>
      <c r="C15" s="80">
        <v>421</v>
      </c>
      <c r="D15" s="74" t="str">
        <f>IF(C15="","",VLOOKUP(C15,Comptes,2,FALSE))</f>
        <v>Personnel - Rémunérations dues</v>
      </c>
      <c r="E15" s="102"/>
      <c r="F15" s="75"/>
      <c r="G15" s="76">
        <v>36960</v>
      </c>
      <c r="I15" s="66"/>
    </row>
    <row r="16" spans="1:9" s="68" customFormat="1" ht="15.75">
      <c r="A16" s="66"/>
      <c r="B16" s="94"/>
      <c r="C16" s="81">
        <v>431</v>
      </c>
      <c r="D16" s="77" t="str">
        <f>IF(C16="","",VLOOKUP(C16,Comptes,2,FALSE))</f>
        <v>Sécurité sociale</v>
      </c>
      <c r="E16" s="98"/>
      <c r="F16" s="78"/>
      <c r="G16" s="79">
        <v>5040</v>
      </c>
      <c r="I16" s="66"/>
    </row>
    <row r="17" spans="1:9" s="68" customFormat="1" ht="15.75">
      <c r="A17" s="66"/>
      <c r="B17" s="95">
        <v>40648</v>
      </c>
      <c r="C17" s="80">
        <v>421</v>
      </c>
      <c r="D17" s="74" t="str">
        <f>IF(C17="","",VLOOKUP(C17,Comptes,2,FALSE))</f>
        <v>Personnel - Rémunérations dues</v>
      </c>
      <c r="E17" s="102" t="s">
        <v>840</v>
      </c>
      <c r="F17" s="75">
        <v>36960</v>
      </c>
      <c r="G17" s="76"/>
      <c r="I17" s="66"/>
    </row>
    <row r="18" spans="1:9" s="68" customFormat="1" ht="15.75">
      <c r="A18" s="66"/>
      <c r="B18" s="94" t="s">
        <v>818</v>
      </c>
      <c r="C18" s="81">
        <v>512</v>
      </c>
      <c r="D18" s="74" t="str">
        <f>IF(C18="","",VLOOKUP(C18,Comptes,2,FALSE))</f>
        <v>Banques</v>
      </c>
      <c r="E18" s="98"/>
      <c r="F18" s="78"/>
      <c r="G18" s="79">
        <v>36960</v>
      </c>
      <c r="I18" s="66"/>
    </row>
    <row r="19" spans="2:8" ht="16.5" thickBot="1">
      <c r="B19" s="92"/>
      <c r="C19" s="71"/>
      <c r="D19" s="72"/>
      <c r="E19" s="73" t="s">
        <v>353</v>
      </c>
      <c r="F19" s="89">
        <f>SUM(F14:F18)</f>
        <v>78960</v>
      </c>
      <c r="G19" s="61">
        <f>SUM(G14:G18)</f>
        <v>78960</v>
      </c>
      <c r="H19" s="69">
        <f>IF(F19=G19,"","Ecriture non éqilibrée !!!")</f>
      </c>
    </row>
    <row r="22" ht="15.75">
      <c r="B22" s="96" t="s">
        <v>838</v>
      </c>
    </row>
    <row r="24" ht="15.75">
      <c r="B24" s="2" t="s">
        <v>841</v>
      </c>
    </row>
    <row r="25" ht="15.75">
      <c r="B25" s="2" t="s">
        <v>842</v>
      </c>
    </row>
    <row r="26" ht="15.75">
      <c r="B26" s="2" t="s">
        <v>843</v>
      </c>
    </row>
    <row r="27" ht="15.75">
      <c r="B27" s="2" t="s">
        <v>844</v>
      </c>
    </row>
    <row r="28" ht="15.75">
      <c r="B28" s="2" t="s">
        <v>845</v>
      </c>
    </row>
    <row r="29" ht="15.75">
      <c r="B29" s="2" t="s">
        <v>846</v>
      </c>
    </row>
    <row r="30" ht="15.75">
      <c r="B30" s="2" t="s">
        <v>847</v>
      </c>
    </row>
    <row r="31" ht="15.75">
      <c r="B31" s="2" t="s">
        <v>848</v>
      </c>
    </row>
    <row r="32" ht="15.75">
      <c r="B32" s="2" t="s">
        <v>849</v>
      </c>
    </row>
    <row r="33" ht="15.75">
      <c r="B33" s="2" t="s">
        <v>850</v>
      </c>
    </row>
    <row r="34" ht="15.75">
      <c r="B34" s="2" t="s">
        <v>851</v>
      </c>
    </row>
  </sheetData>
  <sheetProtection sheet="1"/>
  <mergeCells count="6">
    <mergeCell ref="E6:E7"/>
    <mergeCell ref="B4:G4"/>
    <mergeCell ref="E8:E9"/>
    <mergeCell ref="B12:G12"/>
    <mergeCell ref="E14:E16"/>
    <mergeCell ref="E17:E18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2011-03-21T06:06:00Z</dcterms:modified>
  <cp:category/>
  <cp:version/>
  <cp:contentType/>
  <cp:contentStatus/>
</cp:coreProperties>
</file>