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<sst xmlns="http://schemas.openxmlformats.org/spreadsheetml/2006/main" count="23" uniqueCount="21">
  <si>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Titres</t>
  </si>
  <si>
    <t>Valeur</t>
  </si>
  <si>
    <t>Cours d'achat</t>
  </si>
  <si>
    <t>Totaux</t>
  </si>
  <si>
    <t>ETAT DU PORTEFEUILLE DE TITRES AU 31/12/200N</t>
  </si>
  <si>
    <t>Actions BSN</t>
  </si>
  <si>
    <t>Actions PSA</t>
  </si>
  <si>
    <t>Obligations PUK</t>
  </si>
  <si>
    <t>TP</t>
  </si>
  <si>
    <t>TI</t>
  </si>
  <si>
    <t>VMP</t>
  </si>
  <si>
    <t>Unitaire</t>
  </si>
  <si>
    <t>Cours à l'inventaire</t>
  </si>
  <si>
    <t>Ajustements</t>
  </si>
  <si>
    <t>Dotations</t>
  </si>
  <si>
    <t>Reprises</t>
  </si>
  <si>
    <t>Nature</t>
  </si>
  <si>
    <t>Nombre</t>
  </si>
  <si>
    <t xml:space="preserve">Dépréciations </t>
  </si>
  <si>
    <t>Nécessaires</t>
  </si>
  <si>
    <t>Existantes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</si>
</sst>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right"/>
      <protection/>
    </xf>
    <xf numFmtId="4" fontId="5" fillId="0" borderId="2" xfId="0" applyNumberFormat="1" applyFont="1" applyFill="1" applyBorder="1" applyAlignment="1" applyProtection="1">
      <alignment horizontal="right"/>
      <protection/>
    </xf>
    <xf numFmtId="4" fontId="5" fillId="0" borderId="7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4" fontId="4" fillId="2" borderId="9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4" fontId="4" fillId="2" borderId="11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"/>
  <sheetViews>
    <sheetView showGridLines="0" tabSelected="1" workbookViewId="0" topLeftCell="A1">
      <selection activeCell="O1" sqref="O1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7.7109375" style="1" customWidth="1"/>
    <col min="4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10" width="12.28125" style="1" customWidth="1"/>
    <col min="11" max="12" width="11.7109375" style="1" customWidth="1"/>
    <col min="13" max="16384" width="11.421875" style="1" customWidth="1"/>
  </cols>
  <sheetData>
    <row r="1" ht="16.5" thickBot="1"/>
    <row r="2" spans="2:12" ht="16.5" thickBot="1">
      <c r="B2" s="20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s="3" customFormat="1" ht="15.75" customHeight="1">
      <c r="B3" s="23" t="s">
        <v>0</v>
      </c>
      <c r="C3" s="26" t="s">
        <v>16</v>
      </c>
      <c r="D3" s="26" t="s">
        <v>17</v>
      </c>
      <c r="E3" s="25" t="s">
        <v>2</v>
      </c>
      <c r="F3" s="25"/>
      <c r="G3" s="25" t="s">
        <v>12</v>
      </c>
      <c r="H3" s="25"/>
      <c r="I3" s="27" t="s">
        <v>18</v>
      </c>
      <c r="J3" s="29"/>
      <c r="K3" s="27" t="s">
        <v>13</v>
      </c>
      <c r="L3" s="28"/>
    </row>
    <row r="4" spans="2:12" s="3" customFormat="1" ht="28.5">
      <c r="B4" s="24"/>
      <c r="C4" s="25"/>
      <c r="D4" s="25"/>
      <c r="E4" s="4" t="s">
        <v>11</v>
      </c>
      <c r="F4" s="4" t="s">
        <v>1</v>
      </c>
      <c r="G4" s="4" t="s">
        <v>11</v>
      </c>
      <c r="H4" s="4" t="s">
        <v>1</v>
      </c>
      <c r="I4" s="2" t="s">
        <v>19</v>
      </c>
      <c r="J4" s="2" t="s">
        <v>20</v>
      </c>
      <c r="K4" s="5" t="s">
        <v>14</v>
      </c>
      <c r="L4" s="6" t="s">
        <v>15</v>
      </c>
    </row>
    <row r="5" spans="2:12" s="12" customFormat="1" ht="15.75">
      <c r="B5" s="7" t="s">
        <v>5</v>
      </c>
      <c r="C5" s="8" t="s">
        <v>8</v>
      </c>
      <c r="D5" s="9">
        <v>500</v>
      </c>
      <c r="E5" s="10">
        <v>1000</v>
      </c>
      <c r="F5" s="10">
        <f>IF(OR(D5="",E5=""),"",D5*E5)</f>
        <v>500000</v>
      </c>
      <c r="G5" s="10">
        <v>900</v>
      </c>
      <c r="H5" s="10">
        <f>IF(OR(D5="",G5=""),"",D5*G5)</f>
        <v>450000</v>
      </c>
      <c r="I5" s="10">
        <f>IF(OR(D5="",E5="",G5=""),"",IF(E5&gt;G5,(E5-G5)*D5,""))</f>
        <v>50000</v>
      </c>
      <c r="J5" s="10"/>
      <c r="K5" s="10">
        <f>IF(I5&gt;J5,I5-J5,"")</f>
        <v>50000</v>
      </c>
      <c r="L5" s="11">
        <f>IF(J5&gt;I5,J5-I5,"")</f>
      </c>
    </row>
    <row r="6" spans="2:12" s="12" customFormat="1" ht="15.75">
      <c r="B6" s="7" t="s">
        <v>6</v>
      </c>
      <c r="C6" s="8" t="s">
        <v>9</v>
      </c>
      <c r="D6" s="9">
        <v>1000</v>
      </c>
      <c r="E6" s="10">
        <v>2000</v>
      </c>
      <c r="F6" s="10">
        <f>IF(OR(D6="",E6=""),"",D6*E6)</f>
        <v>2000000</v>
      </c>
      <c r="G6" s="10">
        <v>1800</v>
      </c>
      <c r="H6" s="10">
        <f>IF(OR(D6="",G6=""),"",D6*G6)</f>
        <v>1800000</v>
      </c>
      <c r="I6" s="10">
        <f>IF(OR(D6="",E6="",G6=""),"",IF(E6&gt;G6,(E6-G6)*D6,""))</f>
        <v>200000</v>
      </c>
      <c r="J6" s="10"/>
      <c r="K6" s="10">
        <f>IF(I6&gt;J6,I6-J6,"")</f>
        <v>200000</v>
      </c>
      <c r="L6" s="11">
        <f>IF(J6&gt;I6,J6-I6,"")</f>
      </c>
    </row>
    <row r="7" spans="2:12" s="12" customFormat="1" ht="15.75">
      <c r="B7" s="7" t="s">
        <v>7</v>
      </c>
      <c r="C7" s="8" t="s">
        <v>10</v>
      </c>
      <c r="D7" s="9">
        <v>200</v>
      </c>
      <c r="E7" s="10">
        <v>500</v>
      </c>
      <c r="F7" s="10">
        <f>IF(OR(D7="",E7=""),"",D7*E7)</f>
        <v>100000</v>
      </c>
      <c r="G7" s="10">
        <v>400</v>
      </c>
      <c r="H7" s="10">
        <f>IF(OR(D7="",G7=""),"",D7*G7)</f>
        <v>80000</v>
      </c>
      <c r="I7" s="10">
        <f>IF(OR(D7="",E7="",G7=""),"",IF(E7&gt;G7,(E7-G7)*D7,""))</f>
        <v>20000</v>
      </c>
      <c r="J7" s="10"/>
      <c r="K7" s="10">
        <f>IF(I7&gt;J7,I7-J7,"")</f>
        <v>20000</v>
      </c>
      <c r="L7" s="11">
        <f>IF(J7&gt;I7,J7-I7,"")</f>
      </c>
    </row>
    <row r="8" spans="2:12" s="19" customFormat="1" ht="16.5" thickBot="1">
      <c r="B8" s="13" t="s">
        <v>3</v>
      </c>
      <c r="C8" s="14"/>
      <c r="D8" s="14"/>
      <c r="E8" s="15"/>
      <c r="F8" s="16">
        <f>IF(SUM(F5:F7)&lt;=0,"",SUM(F5:F7))</f>
        <v>2600000</v>
      </c>
      <c r="G8" s="17"/>
      <c r="H8" s="16">
        <f>IF(SUM(H5:H7)&lt;=0,"",SUM(H5:H7))</f>
        <v>2330000</v>
      </c>
      <c r="I8" s="16">
        <f>IF(SUM(I5:I7)&lt;=0,"",SUM(I5:I7))</f>
        <v>270000</v>
      </c>
      <c r="J8" s="16">
        <f>IF(SUM(J5:J7)&lt;=0,"",SUM(J5:J7))</f>
      </c>
      <c r="K8" s="16">
        <f>IF(SUM(K5:K7)&lt;=0,"",SUM(K5:K7))</f>
        <v>270000</v>
      </c>
      <c r="L8" s="18">
        <f>IF(SUM(L5:L7)&lt;=0,"",SUM(L5:L7))</f>
      </c>
    </row>
  </sheetData>
  <sheetProtection sheet="1" objects="1" scenarios="1"/>
  <mergeCells count="8">
    <mergeCell ref="B2:L2"/>
    <mergeCell ref="B3:B4"/>
    <mergeCell ref="E3:F3"/>
    <mergeCell ref="G3:H3"/>
    <mergeCell ref="C3:C4"/>
    <mergeCell ref="D3:D4"/>
    <mergeCell ref="K3:L3"/>
    <mergeCell ref="I3:J3"/>
  </mergeCells>
  <dataValidations count="4">
    <dataValidation allowBlank="1" showInputMessage="1" showErrorMessage="1" promptTitle="Nombre :" prompt="Saisir le nombre de titres." sqref="D5:D7"/>
    <dataValidation allowBlank="1" showInputMessage="1" showErrorMessage="1" promptTitle="Cours d'achat :" prompt="Saisir le cours d'achat de chaque catégorie de titres." sqref="E5:E7"/>
    <dataValidation allowBlank="1" showInputMessage="1" showErrorMessage="1" promptTitle="Cours d'inventaire :" prompt="Saisir le cours d'inventaire de chaque catégorie de titres." sqref="G5:G7"/>
    <dataValidation allowBlank="1" showInputMessage="1" showErrorMessage="1" promptTitle="Dépréciations existantes :" prompt="Saisir le montant des dépréciations existantes." sqref="J5:J7"/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2007-03-02T13:54:21Z</dcterms:created>
  <dcterms:modified xsi:type="dcterms:W3CDTF">2007-03-03T15:46:07Z</dcterms:modified>
  <cp:category/>
  <cp:version/>
  <cp:contentType/>
  <cp:contentStatus/>
</cp:coreProperties>
</file>